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ynthiasoler/AME Dropbox/03 Affaires/06 BORDEAUX/1_Projets/25CSO18_France Travail_Bordeaux/11 DCE/Rendu_DCE_Ind B_20251024/CDPGF/"/>
    </mc:Choice>
  </mc:AlternateContent>
  <xr:revisionPtr revIDLastSave="0" documentId="13_ncr:1_{380E22ED-3E7F-BE41-8F4F-183F44933AEF}" xr6:coauthVersionLast="47" xr6:coauthVersionMax="47" xr10:uidLastSave="{00000000-0000-0000-0000-000000000000}"/>
  <bookViews>
    <workbookView xWindow="4200" yWindow="-28300" windowWidth="35720" windowHeight="27040" tabRatio="924" activeTab="1" xr2:uid="{00000000-000D-0000-FFFF-FFFF00000000}"/>
  </bookViews>
  <sheets>
    <sheet name="TEST" sheetId="18" state="hidden" r:id="rId1"/>
    <sheet name="info" sheetId="17" r:id="rId2"/>
    <sheet name="LOT 03" sheetId="62" r:id="rId3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info!$A$1:$F$50</definedName>
    <definedName name="_xlnm.Print_Area" localSheetId="2">'LOT 03'!$A$1:$N$33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62" l="1"/>
  <c r="N2" i="62"/>
  <c r="L28" i="62" l="1"/>
  <c r="N28" i="62" s="1"/>
  <c r="L27" i="62"/>
  <c r="N27" i="62" s="1"/>
  <c r="L26" i="62" l="1"/>
  <c r="N26" i="62" s="1"/>
  <c r="L25" i="62"/>
  <c r="N25" i="62" s="1"/>
  <c r="L20" i="62" l="1"/>
  <c r="L21" i="62"/>
  <c r="L22" i="62"/>
  <c r="L23" i="62"/>
  <c r="L24" i="62"/>
  <c r="L19" i="62"/>
  <c r="N24" i="62" l="1"/>
  <c r="N23" i="62"/>
  <c r="N22" i="62"/>
  <c r="N21" i="62"/>
  <c r="N20" i="62"/>
  <c r="N19" i="62"/>
  <c r="B6" i="62"/>
  <c r="B5" i="62"/>
  <c r="N29" i="62" l="1"/>
  <c r="N31" i="62"/>
  <c r="N32" i="62" l="1"/>
  <c r="N33" i="62" s="1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<sst xmlns="http://schemas.openxmlformats.org/spreadsheetml/2006/main" count="87" uniqueCount="75">
  <si>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</si>
  <si>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</si>
  <si>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</si>
  <si>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</si>
  <si>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</si>
  <si>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</si>
  <si>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</si>
  <si>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</si>
  <si>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</si>
  <si>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</si>
  <si>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</si>
  <si>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</si>
  <si>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</si>
  <si>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U</t>
  </si>
  <si>
    <t>LOT 01 - ????</t>
  </si>
  <si>
    <t xml:space="preserve">CADRE DE DECOMPOSITION </t>
  </si>
  <si>
    <t>DU PRIX GLOBAL ET FORFAITAIRE</t>
  </si>
  <si>
    <t>3.</t>
  </si>
  <si>
    <t xml:space="preserve"> TOTAL HT</t>
  </si>
  <si>
    <t>M2</t>
  </si>
  <si>
    <t>TVA 20%</t>
  </si>
  <si>
    <t xml:space="preserve"> TOTAL TTC</t>
  </si>
  <si>
    <t>3.1</t>
  </si>
  <si>
    <t>3.2</t>
  </si>
  <si>
    <t>3.1.1</t>
  </si>
  <si>
    <t>TOTAL HT :</t>
  </si>
  <si>
    <t>DESCRIPTION DES OUVRAGES – POSTES ARCHITECTURAUX</t>
  </si>
  <si>
    <t>INSTALLATION &amp; PREPARATION DE CHANTIER</t>
  </si>
  <si>
    <t>Installation chantier &amp; Base vie.</t>
  </si>
  <si>
    <t>3.2.1</t>
  </si>
  <si>
    <t xml:space="preserve">SOUS TOTAL CHAP INSTALLATION </t>
  </si>
  <si>
    <t>LISTE DES CORPS D'ÉTAT</t>
  </si>
  <si>
    <t>3.2.2</t>
  </si>
  <si>
    <t>3.2.3</t>
  </si>
  <si>
    <t>3.2.4</t>
  </si>
  <si>
    <t>3.2.5</t>
  </si>
  <si>
    <t>3.2.6</t>
  </si>
  <si>
    <t>Lot 00 - CCFTg commun</t>
  </si>
  <si>
    <t>Lot 02 - Sols souples, sols durs et faïences</t>
  </si>
  <si>
    <t>Lot 03 - Acoustique</t>
  </si>
  <si>
    <t>Lot 04 - Serrurerie</t>
  </si>
  <si>
    <t>Lot 06 - Electricité </t>
  </si>
  <si>
    <t>Néant à la charge du lot 01</t>
  </si>
  <si>
    <t>3.2.7</t>
  </si>
  <si>
    <t>SOUS TOTAL CHAP ACOUSTIQUE</t>
  </si>
  <si>
    <t>France TRAVAIL BORDEAUX  - AMENAGEMENT DES ETAGES R+2 AU R+8 DU BATIMENT B &amp; C</t>
  </si>
  <si>
    <t>Lot 01 - Aménagement intérieur de second œuvre</t>
  </si>
  <si>
    <t>QUANTITE TOTALE</t>
  </si>
  <si>
    <t>R+4 Bat B</t>
  </si>
  <si>
    <t>R+4 Bat C</t>
  </si>
  <si>
    <t>R+5 Bat B</t>
  </si>
  <si>
    <t>R+5 Bat C</t>
  </si>
  <si>
    <t>R+6 Bat B</t>
  </si>
  <si>
    <t>R+6 Bat C</t>
  </si>
  <si>
    <t>R+7 Bat B</t>
  </si>
  <si>
    <t>R+8 Bat B</t>
  </si>
  <si>
    <t>OUVRAGE ACOUSTIQUE</t>
  </si>
  <si>
    <t>AMENAGEMENTS DE LA NOUVELLE DIRECTION REGIONALE « LE LAC »
 FRANCE TRAVAIL NOUVELLE-AQUITAINE Direction régionale "Le Lac"
 France Travail Bordeaux 
 25 Rue du Cardinal Richaud 33000 Bordeaux</t>
  </si>
  <si>
    <t xml:space="preserve">Lot 05 - Ventilation, plomberie </t>
  </si>
  <si>
    <t>3.2.8</t>
  </si>
  <si>
    <t>DCE ind B</t>
  </si>
  <si>
    <t>3.2.9</t>
  </si>
  <si>
    <t>3.2.10</t>
  </si>
  <si>
    <t>Panneau acoustique 125*125cm (en plafond) - Texaa Abso ou équivalent</t>
  </si>
  <si>
    <t>Panneau acoustique diamètre 125cm (en plafond) - Texaa Abso ou équivalent</t>
  </si>
  <si>
    <t>Panneau acoustique 120*240 cm (en plafond) - Texaa Stereo ou équivalent</t>
  </si>
  <si>
    <t>Panneau acoustique diamètre 100cm (en plafond) - Texaa Abso ou équivalent</t>
  </si>
  <si>
    <t>Panneau acoustique 120*120cmm (en mural) (toutes faces) - Texaa Stereo ou équivalent</t>
  </si>
  <si>
    <t>Panneau acoustique 120*120cm (en mural) - Texaa Stereo ou équivalent</t>
  </si>
  <si>
    <t>Panneau acoustique 120*180cm (en suspendu sur cables, type séparateur)  - Texaa Stereo ou équivalent</t>
  </si>
  <si>
    <t>Panneau acoustique et occultant - Texaa alpha ampleur 2 ou équivalent</t>
  </si>
  <si>
    <t>Totem acoustique sur pied</t>
  </si>
  <si>
    <t>Revêtement mural - Texaa Vibrato ou équivalent (à poser sur un mur avec relief et redans)</t>
  </si>
  <si>
    <t>Nom et adresse du candidat :</t>
  </si>
  <si>
    <t>Numéro de l'article CCFT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</si>
</sst>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&quot; F&quot;;\-#,##0.00&quot; F&quot;"/>
    <numFmt numFmtId="165" formatCode="#,##0.00&quot; F&quot;;[Red]\-#,##0.00&quot; F&quot;"/>
    <numFmt numFmtId="166" formatCode="#,##0.00&quot;¤&quot;"/>
    <numFmt numFmtId="167" formatCode="#,##0.00\ &quot;€&quot;"/>
    <numFmt numFmtId="168" formatCode="_-* #,##0.00\ [$€-1]_-;\-* #,##0.00\ [$€-1]_-;_-* &quot;-&quot;??\ [$€-1]_-"/>
    <numFmt numFmtId="169" formatCode="#,##0.00&quot;  &quot;"/>
    <numFmt numFmtId="170" formatCode="#,##0.00&quot; &quot;"/>
    <numFmt numFmtId="171" formatCode="0&quot;   &quot;"/>
  </numFmts>
  <fonts count="27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u/>
      <sz val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12"/>
      <color rgb="FFFFC000"/>
      <name val="Calibri"/>
      <family val="2"/>
    </font>
    <font>
      <b/>
      <sz val="12"/>
      <color theme="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b/>
      <sz val="8"/>
      <name val="Time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rgb="FF000000"/>
      </patternFill>
    </fill>
    <fill>
      <patternFill patternType="solid">
        <fgColor theme="8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8">
    <xf numFmtId="164" fontId="0" fillId="0" borderId="1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5" fontId="9" fillId="0" borderId="0" applyFont="0" applyFill="0" applyBorder="0" applyAlignment="0" applyProtection="0"/>
    <xf numFmtId="164" fontId="10" fillId="0" borderId="1"/>
    <xf numFmtId="0" fontId="13" fillId="0" borderId="10" applyNumberFormat="0" applyFill="0" applyBorder="0">
      <alignment horizontal="left"/>
      <protection locked="0"/>
    </xf>
    <xf numFmtId="0" fontId="14" fillId="0" borderId="4" applyNumberFormat="0" applyFill="0" applyBorder="0" applyAlignment="0">
      <protection locked="0"/>
    </xf>
    <xf numFmtId="0" fontId="14" fillId="0" borderId="10" applyNumberFormat="0" applyFill="0" applyBorder="0">
      <alignment horizontal="center"/>
      <protection locked="0"/>
    </xf>
    <xf numFmtId="169" fontId="14" fillId="0" borderId="10" applyFill="0" applyBorder="0" applyAlignment="0"/>
    <xf numFmtId="0" fontId="13" fillId="0" borderId="0" applyNumberFormat="0" applyFill="0" applyBorder="0">
      <alignment horizontal="right"/>
      <protection locked="0"/>
    </xf>
    <xf numFmtId="170" fontId="13" fillId="0" borderId="13" applyFill="0" applyBorder="0" applyAlignment="0"/>
    <xf numFmtId="171" fontId="14" fillId="0" borderId="10" applyFill="0" applyBorder="0" applyAlignment="0">
      <protection locked="0"/>
    </xf>
    <xf numFmtId="169" fontId="14" fillId="0" borderId="10" applyFill="0" applyBorder="0" applyAlignment="0">
      <protection locked="0"/>
    </xf>
    <xf numFmtId="0" fontId="15" fillId="0" borderId="0"/>
  </cellStyleXfs>
  <cellXfs count="172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vertical="center"/>
    </xf>
    <xf numFmtId="166" fontId="3" fillId="0" borderId="1" xfId="0" applyNumberFormat="1" applyFont="1" applyAlignment="1">
      <alignment vertical="center"/>
    </xf>
    <xf numFmtId="166" fontId="3" fillId="0" borderId="15" xfId="0" applyNumberFormat="1" applyFont="1" applyBorder="1" applyAlignment="1">
      <alignment vertical="center"/>
    </xf>
    <xf numFmtId="166" fontId="3" fillId="0" borderId="1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164" fontId="12" fillId="0" borderId="0" xfId="0" applyFont="1" applyBorder="1" applyAlignment="1">
      <alignment vertical="center"/>
    </xf>
    <xf numFmtId="167" fontId="12" fillId="0" borderId="1" xfId="0" applyNumberFormat="1" applyFont="1" applyAlignment="1">
      <alignment vertical="center"/>
    </xf>
    <xf numFmtId="4" fontId="12" fillId="0" borderId="1" xfId="0" applyNumberFormat="1" applyFont="1" applyAlignment="1">
      <alignment horizontal="center" vertical="center"/>
    </xf>
    <xf numFmtId="4" fontId="12" fillId="3" borderId="1" xfId="0" applyNumberFormat="1" applyFont="1" applyFill="1" applyAlignment="1">
      <alignment horizontal="center" vertical="center"/>
    </xf>
    <xf numFmtId="164" fontId="12" fillId="0" borderId="1" xfId="0" applyFont="1" applyAlignment="1">
      <alignment horizontal="left" vertical="center" wrapText="1"/>
    </xf>
    <xf numFmtId="164" fontId="12" fillId="0" borderId="1" xfId="0" applyFont="1" applyAlignment="1">
      <alignment horizontal="center" vertical="center" wrapText="1"/>
    </xf>
    <xf numFmtId="164" fontId="12" fillId="0" borderId="1" xfId="0" applyFont="1" applyAlignment="1">
      <alignment horizontal="center" vertical="center"/>
    </xf>
    <xf numFmtId="164" fontId="11" fillId="0" borderId="1" xfId="0" applyFont="1" applyAlignment="1">
      <alignment horizontal="center" vertical="center"/>
    </xf>
    <xf numFmtId="4" fontId="12" fillId="0" borderId="1" xfId="0" applyNumberFormat="1" applyFont="1" applyAlignment="1">
      <alignment horizontal="center" vertical="center" wrapText="1"/>
    </xf>
    <xf numFmtId="4" fontId="12" fillId="3" borderId="1" xfId="0" applyNumberFormat="1" applyFont="1" applyFill="1" applyAlignment="1">
      <alignment horizontal="center" vertical="center" wrapText="1"/>
    </xf>
    <xf numFmtId="164" fontId="12" fillId="0" borderId="0" xfId="0" applyFont="1" applyBorder="1" applyAlignment="1">
      <alignment vertical="center" wrapText="1"/>
    </xf>
    <xf numFmtId="166" fontId="12" fillId="0" borderId="0" xfId="0" applyNumberFormat="1" applyFont="1" applyBorder="1" applyAlignment="1">
      <alignment vertical="center" wrapText="1"/>
    </xf>
    <xf numFmtId="167" fontId="12" fillId="0" borderId="1" xfId="0" applyNumberFormat="1" applyFont="1" applyAlignment="1">
      <alignment vertical="center" wrapText="1"/>
    </xf>
    <xf numFmtId="167" fontId="12" fillId="0" borderId="15" xfId="0" applyNumberFormat="1" applyFont="1" applyBorder="1" applyAlignment="1">
      <alignment vertical="center" wrapText="1"/>
    </xf>
    <xf numFmtId="164" fontId="12" fillId="2" borderId="17" xfId="0" applyFont="1" applyFill="1" applyBorder="1" applyAlignment="1">
      <alignment horizontal="center" vertical="center"/>
    </xf>
    <xf numFmtId="4" fontId="12" fillId="2" borderId="17" xfId="0" applyNumberFormat="1" applyFont="1" applyFill="1" applyBorder="1" applyAlignment="1">
      <alignment horizontal="center" vertical="center"/>
    </xf>
    <xf numFmtId="167" fontId="11" fillId="2" borderId="29" xfId="0" applyNumberFormat="1" applyFont="1" applyFill="1" applyBorder="1" applyAlignment="1">
      <alignment vertical="center"/>
    </xf>
    <xf numFmtId="164" fontId="12" fillId="2" borderId="1" xfId="0" applyFont="1" applyFill="1" applyAlignment="1">
      <alignment horizontal="center" vertical="center"/>
    </xf>
    <xf numFmtId="4" fontId="12" fillId="2" borderId="1" xfId="0" applyNumberFormat="1" applyFont="1" applyFill="1" applyAlignment="1">
      <alignment horizontal="center" vertical="center"/>
    </xf>
    <xf numFmtId="167" fontId="12" fillId="2" borderId="30" xfId="0" applyNumberFormat="1" applyFont="1" applyFill="1" applyBorder="1" applyAlignment="1">
      <alignment vertical="center"/>
    </xf>
    <xf numFmtId="164" fontId="12" fillId="2" borderId="20" xfId="0" applyFont="1" applyFill="1" applyBorder="1" applyAlignment="1">
      <alignment horizontal="center" vertical="center"/>
    </xf>
    <xf numFmtId="4" fontId="12" fillId="2" borderId="20" xfId="0" applyNumberFormat="1" applyFont="1" applyFill="1" applyBorder="1" applyAlignment="1">
      <alignment horizontal="center" vertical="center"/>
    </xf>
    <xf numFmtId="167" fontId="11" fillId="2" borderId="31" xfId="0" applyNumberFormat="1" applyFont="1" applyFill="1" applyBorder="1" applyAlignment="1">
      <alignment vertical="center"/>
    </xf>
    <xf numFmtId="164" fontId="12" fillId="2" borderId="4" xfId="0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left" vertical="center"/>
    </xf>
    <xf numFmtId="4" fontId="11" fillId="2" borderId="0" xfId="0" applyNumberFormat="1" applyFont="1" applyFill="1" applyBorder="1" applyAlignment="1">
      <alignment horizontal="center" vertical="center"/>
    </xf>
    <xf numFmtId="167" fontId="11" fillId="2" borderId="0" xfId="0" applyNumberFormat="1" applyFont="1" applyFill="1" applyBorder="1" applyAlignment="1">
      <alignment vertical="center"/>
    </xf>
    <xf numFmtId="167" fontId="11" fillId="2" borderId="5" xfId="0" applyNumberFormat="1" applyFont="1" applyFill="1" applyBorder="1" applyAlignment="1">
      <alignment vertical="center"/>
    </xf>
    <xf numFmtId="164" fontId="17" fillId="2" borderId="6" xfId="0" applyFont="1" applyFill="1" applyBorder="1" applyAlignment="1" applyProtection="1">
      <alignment vertical="center"/>
      <protection locked="0"/>
    </xf>
    <xf numFmtId="164" fontId="17" fillId="2" borderId="7" xfId="0" applyFont="1" applyFill="1" applyBorder="1" applyAlignment="1" applyProtection="1">
      <alignment vertical="center"/>
      <protection locked="0"/>
    </xf>
    <xf numFmtId="166" fontId="12" fillId="2" borderId="8" xfId="0" applyNumberFormat="1" applyFont="1" applyFill="1" applyBorder="1" applyAlignment="1">
      <alignment vertical="center"/>
    </xf>
    <xf numFmtId="164" fontId="12" fillId="0" borderId="0" xfId="0" applyFont="1" applyBorder="1" applyAlignment="1">
      <alignment horizontal="center" vertical="center" wrapText="1"/>
    </xf>
    <xf numFmtId="166" fontId="12" fillId="2" borderId="1" xfId="0" applyNumberFormat="1" applyFont="1" applyFill="1" applyAlignment="1">
      <alignment horizontal="right" vertical="center" wrapText="1"/>
    </xf>
    <xf numFmtId="164" fontId="11" fillId="2" borderId="0" xfId="0" applyFont="1" applyFill="1" applyBorder="1" applyAlignment="1">
      <alignment horizontal="left" vertical="center" wrapText="1"/>
    </xf>
    <xf numFmtId="164" fontId="17" fillId="2" borderId="7" xfId="0" applyFont="1" applyFill="1" applyBorder="1" applyAlignment="1" applyProtection="1">
      <alignment vertical="center" wrapText="1"/>
      <protection locked="0"/>
    </xf>
    <xf numFmtId="164" fontId="11" fillId="0" borderId="10" xfId="0" applyFont="1" applyBorder="1" applyAlignment="1">
      <alignment horizontal="center" vertical="center"/>
    </xf>
    <xf numFmtId="164" fontId="11" fillId="0" borderId="1" xfId="0" applyFont="1"/>
    <xf numFmtId="166" fontId="11" fillId="2" borderId="17" xfId="0" applyNumberFormat="1" applyFont="1" applyFill="1" applyBorder="1" applyAlignment="1">
      <alignment horizontal="right" vertical="center" wrapText="1"/>
    </xf>
    <xf numFmtId="166" fontId="11" fillId="2" borderId="20" xfId="0" applyNumberFormat="1" applyFont="1" applyFill="1" applyBorder="1" applyAlignment="1">
      <alignment horizontal="right" vertical="center" wrapText="1"/>
    </xf>
    <xf numFmtId="164" fontId="19" fillId="0" borderId="0" xfId="0" applyFont="1" applyBorder="1" applyAlignment="1">
      <alignment vertical="center"/>
    </xf>
    <xf numFmtId="1" fontId="19" fillId="0" borderId="0" xfId="0" applyNumberFormat="1" applyFont="1" applyBorder="1" applyAlignment="1">
      <alignment vertical="center"/>
    </xf>
    <xf numFmtId="164" fontId="18" fillId="0" borderId="0" xfId="0" applyFont="1" applyBorder="1" applyAlignment="1">
      <alignment vertical="center"/>
    </xf>
    <xf numFmtId="164" fontId="19" fillId="0" borderId="0" xfId="0" applyFont="1" applyBorder="1" applyAlignment="1">
      <alignment horizontal="right" vertical="center"/>
    </xf>
    <xf numFmtId="164" fontId="11" fillId="4" borderId="0" xfId="0" applyFont="1" applyFill="1" applyBorder="1" applyAlignment="1">
      <alignment horizontal="center" vertical="center" wrapText="1"/>
    </xf>
    <xf numFmtId="164" fontId="20" fillId="0" borderId="0" xfId="0" applyFont="1" applyBorder="1" applyAlignment="1">
      <alignment vertical="center"/>
    </xf>
    <xf numFmtId="164" fontId="21" fillId="0" borderId="0" xfId="0" applyFont="1" applyBorder="1" applyAlignment="1">
      <alignment vertical="center"/>
    </xf>
    <xf numFmtId="1" fontId="21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4" fontId="11" fillId="0" borderId="35" xfId="0" applyFont="1" applyBorder="1" applyAlignment="1">
      <alignment horizontal="center" vertical="center"/>
    </xf>
    <xf numFmtId="164" fontId="11" fillId="0" borderId="36" xfId="0" applyFont="1" applyBorder="1" applyAlignment="1">
      <alignment vertical="center"/>
    </xf>
    <xf numFmtId="164" fontId="11" fillId="0" borderId="38" xfId="0" applyFont="1" applyBorder="1" applyAlignment="1">
      <alignment horizontal="center" vertical="center"/>
    </xf>
    <xf numFmtId="164" fontId="11" fillId="0" borderId="40" xfId="0" applyFont="1" applyBorder="1" applyAlignment="1">
      <alignment horizontal="center" vertical="center"/>
    </xf>
    <xf numFmtId="164" fontId="11" fillId="0" borderId="41" xfId="0" applyFont="1" applyBorder="1" applyAlignment="1">
      <alignment vertical="center"/>
    </xf>
    <xf numFmtId="164" fontId="12" fillId="0" borderId="1" xfId="0" quotePrefix="1" applyFont="1" applyAlignment="1">
      <alignment horizontal="left" vertical="center" wrapText="1"/>
    </xf>
    <xf numFmtId="164" fontId="11" fillId="0" borderId="1" xfId="0" quotePrefix="1" applyFont="1" applyAlignment="1">
      <alignment horizontal="left" vertical="center" wrapText="1"/>
    </xf>
    <xf numFmtId="164" fontId="23" fillId="2" borderId="0" xfId="0" applyFont="1" applyFill="1" applyBorder="1" applyAlignment="1">
      <alignment horizontal="left" vertical="center"/>
    </xf>
    <xf numFmtId="164" fontId="23" fillId="0" borderId="0" xfId="0" applyFont="1" applyBorder="1" applyAlignment="1">
      <alignment vertical="center"/>
    </xf>
    <xf numFmtId="164" fontId="12" fillId="0" borderId="22" xfId="0" applyFont="1" applyBorder="1" applyAlignment="1">
      <alignment vertical="center"/>
    </xf>
    <xf numFmtId="164" fontId="12" fillId="0" borderId="26" xfId="0" applyFont="1" applyBorder="1" applyAlignment="1">
      <alignment horizontal="right" vertical="center" wrapText="1"/>
    </xf>
    <xf numFmtId="164" fontId="12" fillId="0" borderId="26" xfId="0" applyFont="1" applyBorder="1" applyAlignment="1">
      <alignment vertical="center"/>
    </xf>
    <xf numFmtId="164" fontId="12" fillId="0" borderId="33" xfId="0" applyFont="1" applyBorder="1" applyAlignment="1">
      <alignment vertical="center"/>
    </xf>
    <xf numFmtId="164" fontId="12" fillId="0" borderId="32" xfId="0" applyFont="1" applyBorder="1" applyAlignment="1">
      <alignment horizontal="right" vertical="center"/>
    </xf>
    <xf numFmtId="164" fontId="12" fillId="0" borderId="32" xfId="0" applyFont="1" applyBorder="1" applyAlignment="1">
      <alignment vertical="center"/>
    </xf>
    <xf numFmtId="164" fontId="12" fillId="0" borderId="24" xfId="0" applyFont="1" applyBorder="1" applyAlignment="1">
      <alignment vertical="center"/>
    </xf>
    <xf numFmtId="164" fontId="12" fillId="0" borderId="19" xfId="0" applyFont="1" applyBorder="1" applyAlignment="1">
      <alignment vertical="center" wrapText="1"/>
    </xf>
    <xf numFmtId="164" fontId="11" fillId="0" borderId="19" xfId="0" applyFont="1" applyBorder="1" applyAlignment="1">
      <alignment vertical="center"/>
    </xf>
    <xf numFmtId="167" fontId="12" fillId="0" borderId="0" xfId="0" applyNumberFormat="1" applyFont="1" applyBorder="1" applyAlignment="1">
      <alignment vertical="center"/>
    </xf>
    <xf numFmtId="167" fontId="12" fillId="0" borderId="26" xfId="0" applyNumberFormat="1" applyFont="1" applyBorder="1" applyAlignment="1">
      <alignment vertical="center"/>
    </xf>
    <xf numFmtId="167" fontId="23" fillId="2" borderId="0" xfId="0" applyNumberFormat="1" applyFont="1" applyFill="1" applyBorder="1" applyAlignment="1">
      <alignment horizontal="left" vertical="center"/>
    </xf>
    <xf numFmtId="167" fontId="24" fillId="0" borderId="0" xfId="0" applyNumberFormat="1" applyFont="1" applyBorder="1" applyAlignment="1">
      <alignment vertical="center"/>
    </xf>
    <xf numFmtId="167" fontId="12" fillId="0" borderId="19" xfId="0" applyNumberFormat="1" applyFont="1" applyBorder="1" applyAlignment="1">
      <alignment vertical="center"/>
    </xf>
    <xf numFmtId="167" fontId="11" fillId="0" borderId="35" xfId="0" applyNumberFormat="1" applyFont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0" borderId="40" xfId="0" applyNumberFormat="1" applyFont="1" applyBorder="1" applyAlignment="1">
      <alignment horizontal="center" vertical="center"/>
    </xf>
    <xf numFmtId="167" fontId="12" fillId="2" borderId="18" xfId="0" applyNumberFormat="1" applyFont="1" applyFill="1" applyBorder="1" applyAlignment="1">
      <alignment horizontal="right" vertical="center"/>
    </xf>
    <xf numFmtId="167" fontId="12" fillId="2" borderId="28" xfId="0" applyNumberFormat="1" applyFont="1" applyFill="1" applyBorder="1" applyAlignment="1">
      <alignment horizontal="right" vertical="center"/>
    </xf>
    <xf numFmtId="167" fontId="12" fillId="2" borderId="21" xfId="0" applyNumberFormat="1" applyFont="1" applyFill="1" applyBorder="1" applyAlignment="1">
      <alignment horizontal="right" vertical="center"/>
    </xf>
    <xf numFmtId="167" fontId="17" fillId="2" borderId="7" xfId="0" applyNumberFormat="1" applyFont="1" applyFill="1" applyBorder="1" applyAlignment="1" applyProtection="1">
      <alignment vertical="center"/>
      <protection locked="0"/>
    </xf>
    <xf numFmtId="164" fontId="25" fillId="5" borderId="23" xfId="0" applyFont="1" applyFill="1" applyBorder="1" applyAlignment="1">
      <alignment horizontal="center" vertical="center" wrapText="1"/>
    </xf>
    <xf numFmtId="164" fontId="19" fillId="2" borderId="0" xfId="0" applyFont="1" applyFill="1" applyBorder="1" applyAlignment="1">
      <alignment vertical="center"/>
    </xf>
    <xf numFmtId="164" fontId="11" fillId="0" borderId="1" xfId="0" applyFont="1" applyAlignment="1">
      <alignment vertical="center"/>
    </xf>
    <xf numFmtId="164" fontId="18" fillId="0" borderId="0" xfId="0" applyFont="1" applyBorder="1" applyAlignment="1">
      <alignment horizontal="right" vertical="center"/>
    </xf>
    <xf numFmtId="14" fontId="18" fillId="0" borderId="0" xfId="0" applyNumberFormat="1" applyFont="1" applyBorder="1" applyAlignment="1">
      <alignment vertical="center"/>
    </xf>
    <xf numFmtId="14" fontId="11" fillId="0" borderId="27" xfId="0" applyNumberFormat="1" applyFont="1" applyBorder="1" applyAlignment="1">
      <alignment vertical="center"/>
    </xf>
    <xf numFmtId="164" fontId="11" fillId="0" borderId="32" xfId="0" applyFont="1" applyBorder="1" applyAlignment="1">
      <alignment horizontal="right" vertical="center"/>
    </xf>
    <xf numFmtId="164" fontId="12" fillId="7" borderId="1" xfId="0" applyFont="1" applyFill="1" applyAlignment="1">
      <alignment horizontal="center" vertical="center"/>
    </xf>
    <xf numFmtId="164" fontId="16" fillId="7" borderId="1" xfId="0" applyFont="1" applyFill="1" applyAlignment="1">
      <alignment horizontal="right" vertical="center" wrapText="1"/>
    </xf>
    <xf numFmtId="4" fontId="12" fillId="7" borderId="1" xfId="0" applyNumberFormat="1" applyFont="1" applyFill="1" applyAlignment="1">
      <alignment horizontal="center" vertical="center"/>
    </xf>
    <xf numFmtId="167" fontId="12" fillId="7" borderId="15" xfId="0" applyNumberFormat="1" applyFont="1" applyFill="1" applyBorder="1" applyAlignment="1">
      <alignment vertical="center"/>
    </xf>
    <xf numFmtId="167" fontId="11" fillId="7" borderId="23" xfId="0" applyNumberFormat="1" applyFont="1" applyFill="1" applyBorder="1" applyAlignment="1">
      <alignment vertical="center"/>
    </xf>
    <xf numFmtId="4" fontId="12" fillId="0" borderId="1" xfId="0" applyNumberFormat="1" applyFont="1" applyAlignment="1">
      <alignment horizontal="left" vertical="center"/>
    </xf>
    <xf numFmtId="164" fontId="12" fillId="0" borderId="0" xfId="0" applyFont="1" applyBorder="1" applyAlignment="1">
      <alignment horizontal="right" vertical="center"/>
    </xf>
    <xf numFmtId="14" fontId="11" fillId="0" borderId="26" xfId="0" applyNumberFormat="1" applyFont="1" applyBorder="1" applyAlignment="1">
      <alignment vertical="center"/>
    </xf>
    <xf numFmtId="166" fontId="12" fillId="0" borderId="26" xfId="0" applyNumberFormat="1" applyFont="1" applyBorder="1" applyAlignment="1">
      <alignment vertical="center"/>
    </xf>
    <xf numFmtId="164" fontId="12" fillId="0" borderId="19" xfId="0" applyFont="1" applyBorder="1" applyAlignment="1">
      <alignment horizontal="right" vertical="center"/>
    </xf>
    <xf numFmtId="164" fontId="12" fillId="0" borderId="19" xfId="0" applyFont="1" applyBorder="1" applyAlignment="1">
      <alignment vertical="center"/>
    </xf>
    <xf numFmtId="166" fontId="12" fillId="0" borderId="19" xfId="0" applyNumberFormat="1" applyFont="1" applyBorder="1" applyAlignment="1">
      <alignment vertical="center"/>
    </xf>
    <xf numFmtId="164" fontId="12" fillId="0" borderId="25" xfId="0" applyFont="1" applyBorder="1" applyAlignment="1">
      <alignment vertical="center"/>
    </xf>
    <xf numFmtId="164" fontId="12" fillId="2" borderId="26" xfId="0" applyFont="1" applyFill="1" applyBorder="1" applyAlignment="1">
      <alignment vertical="center"/>
    </xf>
    <xf numFmtId="1" fontId="24" fillId="2" borderId="0" xfId="0" applyNumberFormat="1" applyFont="1" applyFill="1" applyBorder="1" applyAlignment="1">
      <alignment vertical="center"/>
    </xf>
    <xf numFmtId="1" fontId="12" fillId="2" borderId="19" xfId="0" applyNumberFormat="1" applyFont="1" applyFill="1" applyBorder="1" applyAlignment="1">
      <alignment vertical="center"/>
    </xf>
    <xf numFmtId="164" fontId="11" fillId="0" borderId="0" xfId="0" applyFont="1" applyBorder="1" applyAlignment="1">
      <alignment vertical="center"/>
    </xf>
    <xf numFmtId="164" fontId="18" fillId="0" borderId="0" xfId="0" applyFont="1" applyBorder="1" applyAlignment="1">
      <alignment horizontal="center" vertical="center"/>
    </xf>
    <xf numFmtId="164" fontId="22" fillId="6" borderId="0" xfId="0" applyFont="1" applyFill="1" applyBorder="1" applyAlignment="1">
      <alignment horizontal="center" vertical="center" wrapText="1"/>
    </xf>
    <xf numFmtId="164" fontId="18" fillId="0" borderId="0" xfId="0" applyFont="1" applyBorder="1" applyAlignment="1">
      <alignment horizontal="center" vertical="center" wrapText="1"/>
    </xf>
    <xf numFmtId="164" fontId="19" fillId="0" borderId="0" xfId="0" applyFont="1" applyBorder="1" applyAlignment="1">
      <alignment horizontal="left" vertical="center" wrapText="1"/>
    </xf>
    <xf numFmtId="164" fontId="23" fillId="2" borderId="0" xfId="0" applyFont="1" applyFill="1" applyBorder="1" applyAlignment="1">
      <alignment horizontal="left" vertical="center"/>
    </xf>
    <xf numFmtId="164" fontId="12" fillId="0" borderId="2" xfId="0" applyFont="1" applyBorder="1" applyAlignment="1">
      <alignment horizontal="center" vertical="center"/>
    </xf>
    <xf numFmtId="164" fontId="12" fillId="0" borderId="3" xfId="0" applyFont="1" applyBorder="1" applyAlignment="1">
      <alignment horizontal="center" vertical="center"/>
    </xf>
    <xf numFmtId="164" fontId="12" fillId="0" borderId="14" xfId="0" applyFont="1" applyBorder="1" applyAlignment="1">
      <alignment horizontal="center" vertical="center"/>
    </xf>
    <xf numFmtId="164" fontId="12" fillId="0" borderId="6" xfId="0" applyFont="1" applyBorder="1" applyAlignment="1">
      <alignment horizontal="center" vertical="center"/>
    </xf>
    <xf numFmtId="164" fontId="12" fillId="0" borderId="7" xfId="0" applyFont="1" applyBorder="1" applyAlignment="1">
      <alignment horizontal="center" vertical="center"/>
    </xf>
    <xf numFmtId="164" fontId="12" fillId="0" borderId="8" xfId="0" applyFont="1" applyBorder="1" applyAlignment="1">
      <alignment horizontal="center" vertical="center"/>
    </xf>
    <xf numFmtId="164" fontId="11" fillId="0" borderId="34" xfId="0" applyFont="1" applyBorder="1" applyAlignment="1">
      <alignment horizontal="center" vertical="center" wrapText="1"/>
    </xf>
    <xf numFmtId="164" fontId="11" fillId="0" borderId="37" xfId="0" applyFont="1" applyBorder="1" applyAlignment="1">
      <alignment horizontal="center" vertical="center" wrapText="1"/>
    </xf>
    <xf numFmtId="164" fontId="11" fillId="0" borderId="39" xfId="0" applyFont="1" applyBorder="1" applyAlignment="1">
      <alignment horizontal="center" vertical="center" wrapText="1"/>
    </xf>
    <xf numFmtId="164" fontId="11" fillId="0" borderId="35" xfId="0" applyFont="1" applyBorder="1" applyAlignment="1">
      <alignment horizontal="center" vertical="center" wrapText="1"/>
    </xf>
    <xf numFmtId="164" fontId="11" fillId="0" borderId="10" xfId="0" applyFont="1" applyBorder="1" applyAlignment="1">
      <alignment horizontal="center" vertical="center" wrapText="1"/>
    </xf>
    <xf numFmtId="164" fontId="11" fillId="0" borderId="40" xfId="0" applyFont="1" applyBorder="1" applyAlignment="1">
      <alignment horizontal="center" vertical="center" wrapText="1"/>
    </xf>
    <xf numFmtId="1" fontId="11" fillId="3" borderId="35" xfId="0" applyNumberFormat="1" applyFont="1" applyFill="1" applyBorder="1" applyAlignment="1">
      <alignment horizontal="center" vertical="center" wrapText="1"/>
    </xf>
    <xf numFmtId="1" fontId="11" fillId="3" borderId="10" xfId="0" applyNumberFormat="1" applyFont="1" applyFill="1" applyBorder="1" applyAlignment="1">
      <alignment horizontal="center" vertical="center" wrapText="1"/>
    </xf>
    <xf numFmtId="1" fontId="11" fillId="3" borderId="40" xfId="0" applyNumberFormat="1" applyFont="1" applyFill="1" applyBorder="1" applyAlignment="1">
      <alignment horizontal="center" vertical="center" wrapText="1"/>
    </xf>
    <xf numFmtId="1" fontId="11" fillId="0" borderId="35" xfId="0" applyNumberFormat="1" applyFont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</cellXfs>
  <cellStyles count="38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7E79"/>
      <color rgb="FFE97B4B"/>
      <color rgb="FFB3C1E1"/>
      <color rgb="FF3D405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12700</xdr:colOff>
      <xdr:row>0</xdr:row>
      <xdr:rowOff>12700</xdr:rowOff>
    </xdr:from>
    <xdr:to>
      <xdr:col>2</xdr:col>
      <xdr:colOff>596900</xdr:colOff>
      <xdr:row>4</xdr:row>
      <xdr:rowOff>90805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FB60EC3-0E72-F5F3-7E50-3CA909ACC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12700"/>
          <a:ext cx="3073400" cy="751205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127000</xdr:colOff>
      <xdr:row>47</xdr:row>
      <xdr:rowOff>0</xdr:rowOff>
    </xdr:from>
    <xdr:to>
      <xdr:col>4</xdr:col>
      <xdr:colOff>691515</xdr:colOff>
      <xdr:row>49</xdr:row>
      <xdr:rowOff>175895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DC866F4-7994-B209-19BA-5AAC2B73F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083800"/>
          <a:ext cx="4615815" cy="544195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0</xdr:row>
      <xdr:rowOff>47624</xdr:rowOff>
    </xdr:from>
    <xdr:to>
      <xdr:col>5</xdr:col>
      <xdr:colOff>861660</xdr:colOff>
      <xdr:row>5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6FFA6A-6612-0B03-39F3-D11363507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4"/>
          <a:ext cx="165223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730251</xdr:colOff>
      <xdr:row>91</xdr:row>
      <xdr:rowOff>13607</xdr:rowOff>
    </xdr:from>
    <xdr:to>
      <xdr:col>1</xdr:col>
      <xdr:colOff>3376084</xdr:colOff>
      <xdr:row>96</xdr:row>
      <xdr:rowOff>0</xdr:rowOff>
    </xdr:to>
    <xdr:sp macro="" textlink="">
      <xdr:nvSpPr>
        <xdr:cNvPr id="2" name="Rectangle à coins arrondis 3">
          <a:extLst>
            <a:ext uri="{FF2B5EF4-FFF2-40B4-BE49-F238E27FC236}">
              <a16:creationId xmlns:a16="http://schemas.microsoft.com/office/drawing/2014/main" id="{DDC415A3-B710-4650-9E12-0E4EBF09E6A7}"/>
            </a:ext>
          </a:extLst>
        </xdr:cNvPr>
        <xdr:cNvSpPr/>
      </xdr:nvSpPr>
      <xdr:spPr bwMode="auto">
        <a:xfrm>
          <a:off x="730251" y="34313132"/>
          <a:ext cx="3455458" cy="79601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46567</xdr:colOff>
      <xdr:row>90</xdr:row>
      <xdr:rowOff>149679</xdr:rowOff>
    </xdr:from>
    <xdr:to>
      <xdr:col>13</xdr:col>
      <xdr:colOff>194734</xdr:colOff>
      <xdr:row>96</xdr:row>
      <xdr:rowOff>0</xdr:rowOff>
    </xdr:to>
    <xdr:sp macro="" textlink="">
      <xdr:nvSpPr>
        <xdr:cNvPr id="3" name="Rectangle à coins arrondis 5">
          <a:extLst>
            <a:ext uri="{FF2B5EF4-FFF2-40B4-BE49-F238E27FC236}">
              <a16:creationId xmlns:a16="http://schemas.microsoft.com/office/drawing/2014/main" id="{D36FD790-8761-4FCD-836E-98E0BF9F7DD3}"/>
            </a:ext>
          </a:extLst>
        </xdr:cNvPr>
        <xdr:cNvSpPr/>
      </xdr:nvSpPr>
      <xdr:spPr bwMode="auto">
        <a:xfrm>
          <a:off x="8219017" y="34287279"/>
          <a:ext cx="3615267" cy="821871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2552482</xdr:colOff>
      <xdr:row>6</xdr:row>
      <xdr:rowOff>16682</xdr:rowOff>
    </xdr:from>
    <xdr:to>
      <xdr:col>1</xdr:col>
      <xdr:colOff>5627912</xdr:colOff>
      <xdr:row>7</xdr:row>
      <xdr:rowOff>648957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B49697F-53BF-4806-A38F-F1380806D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0033" y="1584743"/>
          <a:ext cx="3075430" cy="826663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6</xdr:row>
      <xdr:rowOff>28575</xdr:rowOff>
    </xdr:from>
    <xdr:to>
      <xdr:col>1</xdr:col>
      <xdr:colOff>2178048</xdr:colOff>
      <xdr:row>7</xdr:row>
      <xdr:rowOff>729827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FDE062F-A346-478E-AF1E-E28666244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1543050"/>
          <a:ext cx="1777998" cy="8917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28"/>
  <sheetViews>
    <sheetView tabSelected="1" view="pageBreakPreview" zoomScaleNormal="100" workbookViewId="0">
      <selection activeCell="E27" sqref="E27"/>
    </sheetView>
  </sheetViews>
  <sheetFormatPr baseColWidth="10" defaultColWidth="10.796875" defaultRowHeight="16"/>
  <cols>
    <col min="1" max="1" width="21.3984375" style="86" customWidth="1"/>
    <col min="2" max="2" width="17.796875" style="86" customWidth="1"/>
    <col min="3" max="3" width="21.796875" style="87" customWidth="1"/>
    <col min="4" max="4" width="24.19921875" style="86" customWidth="1"/>
    <col min="5" max="5" width="14.796875" style="86" customWidth="1"/>
    <col min="6" max="6" width="27.3984375" style="86" customWidth="1"/>
    <col min="7" max="16384" width="10.796875" style="86"/>
  </cols>
  <sheetData>
    <row r="3" spans="1:9" ht="12" customHeight="1">
      <c r="A3" s="149"/>
      <c r="B3" s="149"/>
      <c r="C3" s="149"/>
      <c r="D3" s="149"/>
      <c r="E3" s="149"/>
    </row>
    <row r="4" spans="1:9" ht="12" customHeight="1">
      <c r="A4" s="149"/>
      <c r="B4" s="149"/>
      <c r="C4" s="149"/>
      <c r="D4" s="149"/>
      <c r="E4" s="149"/>
    </row>
    <row r="5" spans="1:9" ht="12" customHeight="1">
      <c r="A5" s="149"/>
      <c r="B5" s="149"/>
      <c r="C5" s="149"/>
      <c r="D5" s="149"/>
      <c r="E5" s="149"/>
    </row>
    <row r="7" spans="1:9">
      <c r="F7" s="129">
        <v>44490</v>
      </c>
    </row>
    <row r="8" spans="1:9">
      <c r="F8" s="128" t="s">
        <v>60</v>
      </c>
    </row>
    <row r="10" spans="1:9" ht="75" customHeight="1">
      <c r="A10" s="151" t="s">
        <v>57</v>
      </c>
      <c r="B10" s="149"/>
      <c r="C10" s="149"/>
      <c r="D10" s="149"/>
      <c r="E10" s="149"/>
      <c r="F10" s="149"/>
    </row>
    <row r="11" spans="1:9">
      <c r="A11" s="149" t="s">
        <v>60</v>
      </c>
      <c r="B11" s="149"/>
      <c r="C11" s="149"/>
      <c r="D11" s="149"/>
      <c r="E11" s="149"/>
      <c r="F11" s="149"/>
      <c r="I11" s="83"/>
    </row>
    <row r="12" spans="1:9">
      <c r="B12" s="88"/>
      <c r="D12" s="89"/>
    </row>
    <row r="13" spans="1:9" ht="42" customHeight="1">
      <c r="A13" s="150" t="s">
        <v>45</v>
      </c>
      <c r="B13" s="150"/>
      <c r="C13" s="150"/>
      <c r="D13" s="150"/>
      <c r="E13" s="150"/>
      <c r="F13" s="150"/>
    </row>
    <row r="14" spans="1:9" ht="30" customHeight="1">
      <c r="A14" s="150"/>
      <c r="B14" s="150"/>
      <c r="C14" s="150"/>
      <c r="D14" s="150"/>
      <c r="E14" s="150"/>
      <c r="F14" s="150"/>
      <c r="G14" s="126"/>
      <c r="H14" s="126"/>
      <c r="I14" s="126"/>
    </row>
    <row r="15" spans="1:9" ht="30" customHeight="1">
      <c r="A15" s="90"/>
      <c r="B15" s="90"/>
      <c r="C15" s="90"/>
      <c r="D15" s="90"/>
      <c r="E15" s="90"/>
      <c r="F15" s="90"/>
      <c r="G15" s="126"/>
      <c r="H15" s="126"/>
      <c r="I15" s="126"/>
    </row>
    <row r="16" spans="1:9" ht="22" customHeight="1">
      <c r="B16" s="91" t="s">
        <v>31</v>
      </c>
      <c r="I16" s="127"/>
    </row>
    <row r="18" spans="2:5" ht="24" customHeight="1">
      <c r="B18" s="86" t="s">
        <v>37</v>
      </c>
    </row>
    <row r="19" spans="2:5" ht="31" customHeight="1">
      <c r="B19" s="152" t="s">
        <v>46</v>
      </c>
      <c r="C19" s="152"/>
      <c r="D19" s="152"/>
      <c r="E19" s="152"/>
    </row>
    <row r="20" spans="2:5" ht="24" customHeight="1">
      <c r="B20" s="86" t="s">
        <v>38</v>
      </c>
    </row>
    <row r="21" spans="2:5" ht="24" customHeight="1">
      <c r="B21" s="88" t="s">
        <v>39</v>
      </c>
    </row>
    <row r="22" spans="2:5" s="92" customFormat="1" ht="24" customHeight="1">
      <c r="B22" s="86" t="s">
        <v>40</v>
      </c>
      <c r="C22" s="93"/>
    </row>
    <row r="23" spans="2:5" ht="24" customHeight="1">
      <c r="B23" s="86" t="s">
        <v>58</v>
      </c>
    </row>
    <row r="24" spans="2:5" ht="24" customHeight="1">
      <c r="B24" s="86" t="s">
        <v>41</v>
      </c>
    </row>
    <row r="28" spans="2:5">
      <c r="C28" s="94"/>
    </row>
  </sheetData>
  <mergeCells count="5">
    <mergeCell ref="A3:E5"/>
    <mergeCell ref="A13:F14"/>
    <mergeCell ref="A10:F10"/>
    <mergeCell ref="A11:F11"/>
    <mergeCell ref="B19:E19"/>
  </mergeCells>
  <phoneticPr fontId="6" type="noConversion"/>
  <printOptions horizontalCentered="1"/>
  <pageMargins left="0.25" right="0.25" top="0.75" bottom="0.75" header="0.3" footer="0.3"/>
  <pageSetup paperSize="9" scale="75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1F5BD-D916-495F-AADF-D31247803AA5}">
  <sheetPr>
    <pageSetUpPr fitToPage="1"/>
  </sheetPr>
  <dimension ref="A1:P39"/>
  <sheetViews>
    <sheetView view="pageBreakPreview" zoomScale="98" zoomScaleNormal="100" zoomScaleSheetLayoutView="98" workbookViewId="0">
      <selection activeCell="A12" sqref="A12"/>
    </sheetView>
  </sheetViews>
  <sheetFormatPr baseColWidth="10" defaultColWidth="10.796875" defaultRowHeight="14"/>
  <cols>
    <col min="1" max="1" width="12.19921875" style="47" customWidth="1"/>
    <col min="2" max="2" width="88.796875" style="57" customWidth="1"/>
    <col min="3" max="11" width="10.796875" style="47"/>
    <col min="12" max="12" width="13.796875" style="45" customWidth="1"/>
    <col min="13" max="13" width="14.796875" style="113" customWidth="1"/>
    <col min="14" max="14" width="22.19921875" style="47" customWidth="1"/>
    <col min="15" max="15" width="13.19921875" style="47" customWidth="1"/>
    <col min="16" max="16" width="18" style="46" customWidth="1"/>
    <col min="17" max="263" width="10.796875" style="47"/>
    <col min="264" max="264" width="10.3984375" style="47" customWidth="1"/>
    <col min="265" max="265" width="106.796875" style="47" customWidth="1"/>
    <col min="266" max="266" width="10.796875" style="47"/>
    <col min="267" max="268" width="11.19921875" style="47" customWidth="1"/>
    <col min="269" max="269" width="14.796875" style="47" customWidth="1"/>
    <col min="270" max="270" width="22.19921875" style="47" customWidth="1"/>
    <col min="271" max="271" width="10.796875" style="47"/>
    <col min="272" max="272" width="18" style="47" customWidth="1"/>
    <col min="273" max="519" width="10.796875" style="47"/>
    <col min="520" max="520" width="10.3984375" style="47" customWidth="1"/>
    <col min="521" max="521" width="106.796875" style="47" customWidth="1"/>
    <col min="522" max="522" width="10.796875" style="47"/>
    <col min="523" max="524" width="11.19921875" style="47" customWidth="1"/>
    <col min="525" max="525" width="14.796875" style="47" customWidth="1"/>
    <col min="526" max="526" width="22.19921875" style="47" customWidth="1"/>
    <col min="527" max="527" width="10.796875" style="47"/>
    <col min="528" max="528" width="18" style="47" customWidth="1"/>
    <col min="529" max="775" width="10.796875" style="47"/>
    <col min="776" max="776" width="10.3984375" style="47" customWidth="1"/>
    <col min="777" max="777" width="106.796875" style="47" customWidth="1"/>
    <col min="778" max="778" width="10.796875" style="47"/>
    <col min="779" max="780" width="11.19921875" style="47" customWidth="1"/>
    <col min="781" max="781" width="14.796875" style="47" customWidth="1"/>
    <col min="782" max="782" width="22.19921875" style="47" customWidth="1"/>
    <col min="783" max="783" width="10.796875" style="47"/>
    <col min="784" max="784" width="18" style="47" customWidth="1"/>
    <col min="785" max="1031" width="10.796875" style="47"/>
    <col min="1032" max="1032" width="10.3984375" style="47" customWidth="1"/>
    <col min="1033" max="1033" width="106.796875" style="47" customWidth="1"/>
    <col min="1034" max="1034" width="10.796875" style="47"/>
    <col min="1035" max="1036" width="11.19921875" style="47" customWidth="1"/>
    <col min="1037" max="1037" width="14.796875" style="47" customWidth="1"/>
    <col min="1038" max="1038" width="22.19921875" style="47" customWidth="1"/>
    <col min="1039" max="1039" width="10.796875" style="47"/>
    <col min="1040" max="1040" width="18" style="47" customWidth="1"/>
    <col min="1041" max="1287" width="10.796875" style="47"/>
    <col min="1288" max="1288" width="10.3984375" style="47" customWidth="1"/>
    <col min="1289" max="1289" width="106.796875" style="47" customWidth="1"/>
    <col min="1290" max="1290" width="10.796875" style="47"/>
    <col min="1291" max="1292" width="11.19921875" style="47" customWidth="1"/>
    <col min="1293" max="1293" width="14.796875" style="47" customWidth="1"/>
    <col min="1294" max="1294" width="22.19921875" style="47" customWidth="1"/>
    <col min="1295" max="1295" width="10.796875" style="47"/>
    <col min="1296" max="1296" width="18" style="47" customWidth="1"/>
    <col min="1297" max="1543" width="10.796875" style="47"/>
    <col min="1544" max="1544" width="10.3984375" style="47" customWidth="1"/>
    <col min="1545" max="1545" width="106.796875" style="47" customWidth="1"/>
    <col min="1546" max="1546" width="10.796875" style="47"/>
    <col min="1547" max="1548" width="11.19921875" style="47" customWidth="1"/>
    <col min="1549" max="1549" width="14.796875" style="47" customWidth="1"/>
    <col min="1550" max="1550" width="22.19921875" style="47" customWidth="1"/>
    <col min="1551" max="1551" width="10.796875" style="47"/>
    <col min="1552" max="1552" width="18" style="47" customWidth="1"/>
    <col min="1553" max="1799" width="10.796875" style="47"/>
    <col min="1800" max="1800" width="10.3984375" style="47" customWidth="1"/>
    <col min="1801" max="1801" width="106.796875" style="47" customWidth="1"/>
    <col min="1802" max="1802" width="10.796875" style="47"/>
    <col min="1803" max="1804" width="11.19921875" style="47" customWidth="1"/>
    <col min="1805" max="1805" width="14.796875" style="47" customWidth="1"/>
    <col min="1806" max="1806" width="22.19921875" style="47" customWidth="1"/>
    <col min="1807" max="1807" width="10.796875" style="47"/>
    <col min="1808" max="1808" width="18" style="47" customWidth="1"/>
    <col min="1809" max="2055" width="10.796875" style="47"/>
    <col min="2056" max="2056" width="10.3984375" style="47" customWidth="1"/>
    <col min="2057" max="2057" width="106.796875" style="47" customWidth="1"/>
    <col min="2058" max="2058" width="10.796875" style="47"/>
    <col min="2059" max="2060" width="11.19921875" style="47" customWidth="1"/>
    <col min="2061" max="2061" width="14.796875" style="47" customWidth="1"/>
    <col min="2062" max="2062" width="22.19921875" style="47" customWidth="1"/>
    <col min="2063" max="2063" width="10.796875" style="47"/>
    <col min="2064" max="2064" width="18" style="47" customWidth="1"/>
    <col min="2065" max="2311" width="10.796875" style="47"/>
    <col min="2312" max="2312" width="10.3984375" style="47" customWidth="1"/>
    <col min="2313" max="2313" width="106.796875" style="47" customWidth="1"/>
    <col min="2314" max="2314" width="10.796875" style="47"/>
    <col min="2315" max="2316" width="11.19921875" style="47" customWidth="1"/>
    <col min="2317" max="2317" width="14.796875" style="47" customWidth="1"/>
    <col min="2318" max="2318" width="22.19921875" style="47" customWidth="1"/>
    <col min="2319" max="2319" width="10.796875" style="47"/>
    <col min="2320" max="2320" width="18" style="47" customWidth="1"/>
    <col min="2321" max="2567" width="10.796875" style="47"/>
    <col min="2568" max="2568" width="10.3984375" style="47" customWidth="1"/>
    <col min="2569" max="2569" width="106.796875" style="47" customWidth="1"/>
    <col min="2570" max="2570" width="10.796875" style="47"/>
    <col min="2571" max="2572" width="11.19921875" style="47" customWidth="1"/>
    <col min="2573" max="2573" width="14.796875" style="47" customWidth="1"/>
    <col min="2574" max="2574" width="22.19921875" style="47" customWidth="1"/>
    <col min="2575" max="2575" width="10.796875" style="47"/>
    <col min="2576" max="2576" width="18" style="47" customWidth="1"/>
    <col min="2577" max="2823" width="10.796875" style="47"/>
    <col min="2824" max="2824" width="10.3984375" style="47" customWidth="1"/>
    <col min="2825" max="2825" width="106.796875" style="47" customWidth="1"/>
    <col min="2826" max="2826" width="10.796875" style="47"/>
    <col min="2827" max="2828" width="11.19921875" style="47" customWidth="1"/>
    <col min="2829" max="2829" width="14.796875" style="47" customWidth="1"/>
    <col min="2830" max="2830" width="22.19921875" style="47" customWidth="1"/>
    <col min="2831" max="2831" width="10.796875" style="47"/>
    <col min="2832" max="2832" width="18" style="47" customWidth="1"/>
    <col min="2833" max="3079" width="10.796875" style="47"/>
    <col min="3080" max="3080" width="10.3984375" style="47" customWidth="1"/>
    <col min="3081" max="3081" width="106.796875" style="47" customWidth="1"/>
    <col min="3082" max="3082" width="10.796875" style="47"/>
    <col min="3083" max="3084" width="11.19921875" style="47" customWidth="1"/>
    <col min="3085" max="3085" width="14.796875" style="47" customWidth="1"/>
    <col min="3086" max="3086" width="22.19921875" style="47" customWidth="1"/>
    <col min="3087" max="3087" width="10.796875" style="47"/>
    <col min="3088" max="3088" width="18" style="47" customWidth="1"/>
    <col min="3089" max="3335" width="10.796875" style="47"/>
    <col min="3336" max="3336" width="10.3984375" style="47" customWidth="1"/>
    <col min="3337" max="3337" width="106.796875" style="47" customWidth="1"/>
    <col min="3338" max="3338" width="10.796875" style="47"/>
    <col min="3339" max="3340" width="11.19921875" style="47" customWidth="1"/>
    <col min="3341" max="3341" width="14.796875" style="47" customWidth="1"/>
    <col min="3342" max="3342" width="22.19921875" style="47" customWidth="1"/>
    <col min="3343" max="3343" width="10.796875" style="47"/>
    <col min="3344" max="3344" width="18" style="47" customWidth="1"/>
    <col min="3345" max="3591" width="10.796875" style="47"/>
    <col min="3592" max="3592" width="10.3984375" style="47" customWidth="1"/>
    <col min="3593" max="3593" width="106.796875" style="47" customWidth="1"/>
    <col min="3594" max="3594" width="10.796875" style="47"/>
    <col min="3595" max="3596" width="11.19921875" style="47" customWidth="1"/>
    <col min="3597" max="3597" width="14.796875" style="47" customWidth="1"/>
    <col min="3598" max="3598" width="22.19921875" style="47" customWidth="1"/>
    <col min="3599" max="3599" width="10.796875" style="47"/>
    <col min="3600" max="3600" width="18" style="47" customWidth="1"/>
    <col min="3601" max="3847" width="10.796875" style="47"/>
    <col min="3848" max="3848" width="10.3984375" style="47" customWidth="1"/>
    <col min="3849" max="3849" width="106.796875" style="47" customWidth="1"/>
    <col min="3850" max="3850" width="10.796875" style="47"/>
    <col min="3851" max="3852" width="11.19921875" style="47" customWidth="1"/>
    <col min="3853" max="3853" width="14.796875" style="47" customWidth="1"/>
    <col min="3854" max="3854" width="22.19921875" style="47" customWidth="1"/>
    <col min="3855" max="3855" width="10.796875" style="47"/>
    <col min="3856" max="3856" width="18" style="47" customWidth="1"/>
    <col min="3857" max="4103" width="10.796875" style="47"/>
    <col min="4104" max="4104" width="10.3984375" style="47" customWidth="1"/>
    <col min="4105" max="4105" width="106.796875" style="47" customWidth="1"/>
    <col min="4106" max="4106" width="10.796875" style="47"/>
    <col min="4107" max="4108" width="11.19921875" style="47" customWidth="1"/>
    <col min="4109" max="4109" width="14.796875" style="47" customWidth="1"/>
    <col min="4110" max="4110" width="22.19921875" style="47" customWidth="1"/>
    <col min="4111" max="4111" width="10.796875" style="47"/>
    <col min="4112" max="4112" width="18" style="47" customWidth="1"/>
    <col min="4113" max="4359" width="10.796875" style="47"/>
    <col min="4360" max="4360" width="10.3984375" style="47" customWidth="1"/>
    <col min="4361" max="4361" width="106.796875" style="47" customWidth="1"/>
    <col min="4362" max="4362" width="10.796875" style="47"/>
    <col min="4363" max="4364" width="11.19921875" style="47" customWidth="1"/>
    <col min="4365" max="4365" width="14.796875" style="47" customWidth="1"/>
    <col min="4366" max="4366" width="22.19921875" style="47" customWidth="1"/>
    <col min="4367" max="4367" width="10.796875" style="47"/>
    <col min="4368" max="4368" width="18" style="47" customWidth="1"/>
    <col min="4369" max="4615" width="10.796875" style="47"/>
    <col min="4616" max="4616" width="10.3984375" style="47" customWidth="1"/>
    <col min="4617" max="4617" width="106.796875" style="47" customWidth="1"/>
    <col min="4618" max="4618" width="10.796875" style="47"/>
    <col min="4619" max="4620" width="11.19921875" style="47" customWidth="1"/>
    <col min="4621" max="4621" width="14.796875" style="47" customWidth="1"/>
    <col min="4622" max="4622" width="22.19921875" style="47" customWidth="1"/>
    <col min="4623" max="4623" width="10.796875" style="47"/>
    <col min="4624" max="4624" width="18" style="47" customWidth="1"/>
    <col min="4625" max="4871" width="10.796875" style="47"/>
    <col min="4872" max="4872" width="10.3984375" style="47" customWidth="1"/>
    <col min="4873" max="4873" width="106.796875" style="47" customWidth="1"/>
    <col min="4874" max="4874" width="10.796875" style="47"/>
    <col min="4875" max="4876" width="11.19921875" style="47" customWidth="1"/>
    <col min="4877" max="4877" width="14.796875" style="47" customWidth="1"/>
    <col min="4878" max="4878" width="22.19921875" style="47" customWidth="1"/>
    <col min="4879" max="4879" width="10.796875" style="47"/>
    <col min="4880" max="4880" width="18" style="47" customWidth="1"/>
    <col min="4881" max="5127" width="10.796875" style="47"/>
    <col min="5128" max="5128" width="10.3984375" style="47" customWidth="1"/>
    <col min="5129" max="5129" width="106.796875" style="47" customWidth="1"/>
    <col min="5130" max="5130" width="10.796875" style="47"/>
    <col min="5131" max="5132" width="11.19921875" style="47" customWidth="1"/>
    <col min="5133" max="5133" width="14.796875" style="47" customWidth="1"/>
    <col min="5134" max="5134" width="22.19921875" style="47" customWidth="1"/>
    <col min="5135" max="5135" width="10.796875" style="47"/>
    <col min="5136" max="5136" width="18" style="47" customWidth="1"/>
    <col min="5137" max="5383" width="10.796875" style="47"/>
    <col min="5384" max="5384" width="10.3984375" style="47" customWidth="1"/>
    <col min="5385" max="5385" width="106.796875" style="47" customWidth="1"/>
    <col min="5386" max="5386" width="10.796875" style="47"/>
    <col min="5387" max="5388" width="11.19921875" style="47" customWidth="1"/>
    <col min="5389" max="5389" width="14.796875" style="47" customWidth="1"/>
    <col min="5390" max="5390" width="22.19921875" style="47" customWidth="1"/>
    <col min="5391" max="5391" width="10.796875" style="47"/>
    <col min="5392" max="5392" width="18" style="47" customWidth="1"/>
    <col min="5393" max="5639" width="10.796875" style="47"/>
    <col min="5640" max="5640" width="10.3984375" style="47" customWidth="1"/>
    <col min="5641" max="5641" width="106.796875" style="47" customWidth="1"/>
    <col min="5642" max="5642" width="10.796875" style="47"/>
    <col min="5643" max="5644" width="11.19921875" style="47" customWidth="1"/>
    <col min="5645" max="5645" width="14.796875" style="47" customWidth="1"/>
    <col min="5646" max="5646" width="22.19921875" style="47" customWidth="1"/>
    <col min="5647" max="5647" width="10.796875" style="47"/>
    <col min="5648" max="5648" width="18" style="47" customWidth="1"/>
    <col min="5649" max="5895" width="10.796875" style="47"/>
    <col min="5896" max="5896" width="10.3984375" style="47" customWidth="1"/>
    <col min="5897" max="5897" width="106.796875" style="47" customWidth="1"/>
    <col min="5898" max="5898" width="10.796875" style="47"/>
    <col min="5899" max="5900" width="11.19921875" style="47" customWidth="1"/>
    <col min="5901" max="5901" width="14.796875" style="47" customWidth="1"/>
    <col min="5902" max="5902" width="22.19921875" style="47" customWidth="1"/>
    <col min="5903" max="5903" width="10.796875" style="47"/>
    <col min="5904" max="5904" width="18" style="47" customWidth="1"/>
    <col min="5905" max="6151" width="10.796875" style="47"/>
    <col min="6152" max="6152" width="10.3984375" style="47" customWidth="1"/>
    <col min="6153" max="6153" width="106.796875" style="47" customWidth="1"/>
    <col min="6154" max="6154" width="10.796875" style="47"/>
    <col min="6155" max="6156" width="11.19921875" style="47" customWidth="1"/>
    <col min="6157" max="6157" width="14.796875" style="47" customWidth="1"/>
    <col min="6158" max="6158" width="22.19921875" style="47" customWidth="1"/>
    <col min="6159" max="6159" width="10.796875" style="47"/>
    <col min="6160" max="6160" width="18" style="47" customWidth="1"/>
    <col min="6161" max="6407" width="10.796875" style="47"/>
    <col min="6408" max="6408" width="10.3984375" style="47" customWidth="1"/>
    <col min="6409" max="6409" width="106.796875" style="47" customWidth="1"/>
    <col min="6410" max="6410" width="10.796875" style="47"/>
    <col min="6411" max="6412" width="11.19921875" style="47" customWidth="1"/>
    <col min="6413" max="6413" width="14.796875" style="47" customWidth="1"/>
    <col min="6414" max="6414" width="22.19921875" style="47" customWidth="1"/>
    <col min="6415" max="6415" width="10.796875" style="47"/>
    <col min="6416" max="6416" width="18" style="47" customWidth="1"/>
    <col min="6417" max="6663" width="10.796875" style="47"/>
    <col min="6664" max="6664" width="10.3984375" style="47" customWidth="1"/>
    <col min="6665" max="6665" width="106.796875" style="47" customWidth="1"/>
    <col min="6666" max="6666" width="10.796875" style="47"/>
    <col min="6667" max="6668" width="11.19921875" style="47" customWidth="1"/>
    <col min="6669" max="6669" width="14.796875" style="47" customWidth="1"/>
    <col min="6670" max="6670" width="22.19921875" style="47" customWidth="1"/>
    <col min="6671" max="6671" width="10.796875" style="47"/>
    <col min="6672" max="6672" width="18" style="47" customWidth="1"/>
    <col min="6673" max="6919" width="10.796875" style="47"/>
    <col min="6920" max="6920" width="10.3984375" style="47" customWidth="1"/>
    <col min="6921" max="6921" width="106.796875" style="47" customWidth="1"/>
    <col min="6922" max="6922" width="10.796875" style="47"/>
    <col min="6923" max="6924" width="11.19921875" style="47" customWidth="1"/>
    <col min="6925" max="6925" width="14.796875" style="47" customWidth="1"/>
    <col min="6926" max="6926" width="22.19921875" style="47" customWidth="1"/>
    <col min="6927" max="6927" width="10.796875" style="47"/>
    <col min="6928" max="6928" width="18" style="47" customWidth="1"/>
    <col min="6929" max="7175" width="10.796875" style="47"/>
    <col min="7176" max="7176" width="10.3984375" style="47" customWidth="1"/>
    <col min="7177" max="7177" width="106.796875" style="47" customWidth="1"/>
    <col min="7178" max="7178" width="10.796875" style="47"/>
    <col min="7179" max="7180" width="11.19921875" style="47" customWidth="1"/>
    <col min="7181" max="7181" width="14.796875" style="47" customWidth="1"/>
    <col min="7182" max="7182" width="22.19921875" style="47" customWidth="1"/>
    <col min="7183" max="7183" width="10.796875" style="47"/>
    <col min="7184" max="7184" width="18" style="47" customWidth="1"/>
    <col min="7185" max="7431" width="10.796875" style="47"/>
    <col min="7432" max="7432" width="10.3984375" style="47" customWidth="1"/>
    <col min="7433" max="7433" width="106.796875" style="47" customWidth="1"/>
    <col min="7434" max="7434" width="10.796875" style="47"/>
    <col min="7435" max="7436" width="11.19921875" style="47" customWidth="1"/>
    <col min="7437" max="7437" width="14.796875" style="47" customWidth="1"/>
    <col min="7438" max="7438" width="22.19921875" style="47" customWidth="1"/>
    <col min="7439" max="7439" width="10.796875" style="47"/>
    <col min="7440" max="7440" width="18" style="47" customWidth="1"/>
    <col min="7441" max="7687" width="10.796875" style="47"/>
    <col min="7688" max="7688" width="10.3984375" style="47" customWidth="1"/>
    <col min="7689" max="7689" width="106.796875" style="47" customWidth="1"/>
    <col min="7690" max="7690" width="10.796875" style="47"/>
    <col min="7691" max="7692" width="11.19921875" style="47" customWidth="1"/>
    <col min="7693" max="7693" width="14.796875" style="47" customWidth="1"/>
    <col min="7694" max="7694" width="22.19921875" style="47" customWidth="1"/>
    <col min="7695" max="7695" width="10.796875" style="47"/>
    <col min="7696" max="7696" width="18" style="47" customWidth="1"/>
    <col min="7697" max="7943" width="10.796875" style="47"/>
    <col min="7944" max="7944" width="10.3984375" style="47" customWidth="1"/>
    <col min="7945" max="7945" width="106.796875" style="47" customWidth="1"/>
    <col min="7946" max="7946" width="10.796875" style="47"/>
    <col min="7947" max="7948" width="11.19921875" style="47" customWidth="1"/>
    <col min="7949" max="7949" width="14.796875" style="47" customWidth="1"/>
    <col min="7950" max="7950" width="22.19921875" style="47" customWidth="1"/>
    <col min="7951" max="7951" width="10.796875" style="47"/>
    <col min="7952" max="7952" width="18" style="47" customWidth="1"/>
    <col min="7953" max="8199" width="10.796875" style="47"/>
    <col min="8200" max="8200" width="10.3984375" style="47" customWidth="1"/>
    <col min="8201" max="8201" width="106.796875" style="47" customWidth="1"/>
    <col min="8202" max="8202" width="10.796875" style="47"/>
    <col min="8203" max="8204" width="11.19921875" style="47" customWidth="1"/>
    <col min="8205" max="8205" width="14.796875" style="47" customWidth="1"/>
    <col min="8206" max="8206" width="22.19921875" style="47" customWidth="1"/>
    <col min="8207" max="8207" width="10.796875" style="47"/>
    <col min="8208" max="8208" width="18" style="47" customWidth="1"/>
    <col min="8209" max="8455" width="10.796875" style="47"/>
    <col min="8456" max="8456" width="10.3984375" style="47" customWidth="1"/>
    <col min="8457" max="8457" width="106.796875" style="47" customWidth="1"/>
    <col min="8458" max="8458" width="10.796875" style="47"/>
    <col min="8459" max="8460" width="11.19921875" style="47" customWidth="1"/>
    <col min="8461" max="8461" width="14.796875" style="47" customWidth="1"/>
    <col min="8462" max="8462" width="22.19921875" style="47" customWidth="1"/>
    <col min="8463" max="8463" width="10.796875" style="47"/>
    <col min="8464" max="8464" width="18" style="47" customWidth="1"/>
    <col min="8465" max="8711" width="10.796875" style="47"/>
    <col min="8712" max="8712" width="10.3984375" style="47" customWidth="1"/>
    <col min="8713" max="8713" width="106.796875" style="47" customWidth="1"/>
    <col min="8714" max="8714" width="10.796875" style="47"/>
    <col min="8715" max="8716" width="11.19921875" style="47" customWidth="1"/>
    <col min="8717" max="8717" width="14.796875" style="47" customWidth="1"/>
    <col min="8718" max="8718" width="22.19921875" style="47" customWidth="1"/>
    <col min="8719" max="8719" width="10.796875" style="47"/>
    <col min="8720" max="8720" width="18" style="47" customWidth="1"/>
    <col min="8721" max="8967" width="10.796875" style="47"/>
    <col min="8968" max="8968" width="10.3984375" style="47" customWidth="1"/>
    <col min="8969" max="8969" width="106.796875" style="47" customWidth="1"/>
    <col min="8970" max="8970" width="10.796875" style="47"/>
    <col min="8971" max="8972" width="11.19921875" style="47" customWidth="1"/>
    <col min="8973" max="8973" width="14.796875" style="47" customWidth="1"/>
    <col min="8974" max="8974" width="22.19921875" style="47" customWidth="1"/>
    <col min="8975" max="8975" width="10.796875" style="47"/>
    <col min="8976" max="8976" width="18" style="47" customWidth="1"/>
    <col min="8977" max="9223" width="10.796875" style="47"/>
    <col min="9224" max="9224" width="10.3984375" style="47" customWidth="1"/>
    <col min="9225" max="9225" width="106.796875" style="47" customWidth="1"/>
    <col min="9226" max="9226" width="10.796875" style="47"/>
    <col min="9227" max="9228" width="11.19921875" style="47" customWidth="1"/>
    <col min="9229" max="9229" width="14.796875" style="47" customWidth="1"/>
    <col min="9230" max="9230" width="22.19921875" style="47" customWidth="1"/>
    <col min="9231" max="9231" width="10.796875" style="47"/>
    <col min="9232" max="9232" width="18" style="47" customWidth="1"/>
    <col min="9233" max="9479" width="10.796875" style="47"/>
    <col min="9480" max="9480" width="10.3984375" style="47" customWidth="1"/>
    <col min="9481" max="9481" width="106.796875" style="47" customWidth="1"/>
    <col min="9482" max="9482" width="10.796875" style="47"/>
    <col min="9483" max="9484" width="11.19921875" style="47" customWidth="1"/>
    <col min="9485" max="9485" width="14.796875" style="47" customWidth="1"/>
    <col min="9486" max="9486" width="22.19921875" style="47" customWidth="1"/>
    <col min="9487" max="9487" width="10.796875" style="47"/>
    <col min="9488" max="9488" width="18" style="47" customWidth="1"/>
    <col min="9489" max="9735" width="10.796875" style="47"/>
    <col min="9736" max="9736" width="10.3984375" style="47" customWidth="1"/>
    <col min="9737" max="9737" width="106.796875" style="47" customWidth="1"/>
    <col min="9738" max="9738" width="10.796875" style="47"/>
    <col min="9739" max="9740" width="11.19921875" style="47" customWidth="1"/>
    <col min="9741" max="9741" width="14.796875" style="47" customWidth="1"/>
    <col min="9742" max="9742" width="22.19921875" style="47" customWidth="1"/>
    <col min="9743" max="9743" width="10.796875" style="47"/>
    <col min="9744" max="9744" width="18" style="47" customWidth="1"/>
    <col min="9745" max="9991" width="10.796875" style="47"/>
    <col min="9992" max="9992" width="10.3984375" style="47" customWidth="1"/>
    <col min="9993" max="9993" width="106.796875" style="47" customWidth="1"/>
    <col min="9994" max="9994" width="10.796875" style="47"/>
    <col min="9995" max="9996" width="11.19921875" style="47" customWidth="1"/>
    <col min="9997" max="9997" width="14.796875" style="47" customWidth="1"/>
    <col min="9998" max="9998" width="22.19921875" style="47" customWidth="1"/>
    <col min="9999" max="9999" width="10.796875" style="47"/>
    <col min="10000" max="10000" width="18" style="47" customWidth="1"/>
    <col min="10001" max="10247" width="10.796875" style="47"/>
    <col min="10248" max="10248" width="10.3984375" style="47" customWidth="1"/>
    <col min="10249" max="10249" width="106.796875" style="47" customWidth="1"/>
    <col min="10250" max="10250" width="10.796875" style="47"/>
    <col min="10251" max="10252" width="11.19921875" style="47" customWidth="1"/>
    <col min="10253" max="10253" width="14.796875" style="47" customWidth="1"/>
    <col min="10254" max="10254" width="22.19921875" style="47" customWidth="1"/>
    <col min="10255" max="10255" width="10.796875" style="47"/>
    <col min="10256" max="10256" width="18" style="47" customWidth="1"/>
    <col min="10257" max="10503" width="10.796875" style="47"/>
    <col min="10504" max="10504" width="10.3984375" style="47" customWidth="1"/>
    <col min="10505" max="10505" width="106.796875" style="47" customWidth="1"/>
    <col min="10506" max="10506" width="10.796875" style="47"/>
    <col min="10507" max="10508" width="11.19921875" style="47" customWidth="1"/>
    <col min="10509" max="10509" width="14.796875" style="47" customWidth="1"/>
    <col min="10510" max="10510" width="22.19921875" style="47" customWidth="1"/>
    <col min="10511" max="10511" width="10.796875" style="47"/>
    <col min="10512" max="10512" width="18" style="47" customWidth="1"/>
    <col min="10513" max="10759" width="10.796875" style="47"/>
    <col min="10760" max="10760" width="10.3984375" style="47" customWidth="1"/>
    <col min="10761" max="10761" width="106.796875" style="47" customWidth="1"/>
    <col min="10762" max="10762" width="10.796875" style="47"/>
    <col min="10763" max="10764" width="11.19921875" style="47" customWidth="1"/>
    <col min="10765" max="10765" width="14.796875" style="47" customWidth="1"/>
    <col min="10766" max="10766" width="22.19921875" style="47" customWidth="1"/>
    <col min="10767" max="10767" width="10.796875" style="47"/>
    <col min="10768" max="10768" width="18" style="47" customWidth="1"/>
    <col min="10769" max="11015" width="10.796875" style="47"/>
    <col min="11016" max="11016" width="10.3984375" style="47" customWidth="1"/>
    <col min="11017" max="11017" width="106.796875" style="47" customWidth="1"/>
    <col min="11018" max="11018" width="10.796875" style="47"/>
    <col min="11019" max="11020" width="11.19921875" style="47" customWidth="1"/>
    <col min="11021" max="11021" width="14.796875" style="47" customWidth="1"/>
    <col min="11022" max="11022" width="22.19921875" style="47" customWidth="1"/>
    <col min="11023" max="11023" width="10.796875" style="47"/>
    <col min="11024" max="11024" width="18" style="47" customWidth="1"/>
    <col min="11025" max="11271" width="10.796875" style="47"/>
    <col min="11272" max="11272" width="10.3984375" style="47" customWidth="1"/>
    <col min="11273" max="11273" width="106.796875" style="47" customWidth="1"/>
    <col min="11274" max="11274" width="10.796875" style="47"/>
    <col min="11275" max="11276" width="11.19921875" style="47" customWidth="1"/>
    <col min="11277" max="11277" width="14.796875" style="47" customWidth="1"/>
    <col min="11278" max="11278" width="22.19921875" style="47" customWidth="1"/>
    <col min="11279" max="11279" width="10.796875" style="47"/>
    <col min="11280" max="11280" width="18" style="47" customWidth="1"/>
    <col min="11281" max="11527" width="10.796875" style="47"/>
    <col min="11528" max="11528" width="10.3984375" style="47" customWidth="1"/>
    <col min="11529" max="11529" width="106.796875" style="47" customWidth="1"/>
    <col min="11530" max="11530" width="10.796875" style="47"/>
    <col min="11531" max="11532" width="11.19921875" style="47" customWidth="1"/>
    <col min="11533" max="11533" width="14.796875" style="47" customWidth="1"/>
    <col min="11534" max="11534" width="22.19921875" style="47" customWidth="1"/>
    <col min="11535" max="11535" width="10.796875" style="47"/>
    <col min="11536" max="11536" width="18" style="47" customWidth="1"/>
    <col min="11537" max="11783" width="10.796875" style="47"/>
    <col min="11784" max="11784" width="10.3984375" style="47" customWidth="1"/>
    <col min="11785" max="11785" width="106.796875" style="47" customWidth="1"/>
    <col min="11786" max="11786" width="10.796875" style="47"/>
    <col min="11787" max="11788" width="11.19921875" style="47" customWidth="1"/>
    <col min="11789" max="11789" width="14.796875" style="47" customWidth="1"/>
    <col min="11790" max="11790" width="22.19921875" style="47" customWidth="1"/>
    <col min="11791" max="11791" width="10.796875" style="47"/>
    <col min="11792" max="11792" width="18" style="47" customWidth="1"/>
    <col min="11793" max="12039" width="10.796875" style="47"/>
    <col min="12040" max="12040" width="10.3984375" style="47" customWidth="1"/>
    <col min="12041" max="12041" width="106.796875" style="47" customWidth="1"/>
    <col min="12042" max="12042" width="10.796875" style="47"/>
    <col min="12043" max="12044" width="11.19921875" style="47" customWidth="1"/>
    <col min="12045" max="12045" width="14.796875" style="47" customWidth="1"/>
    <col min="12046" max="12046" width="22.19921875" style="47" customWidth="1"/>
    <col min="12047" max="12047" width="10.796875" style="47"/>
    <col min="12048" max="12048" width="18" style="47" customWidth="1"/>
    <col min="12049" max="12295" width="10.796875" style="47"/>
    <col min="12296" max="12296" width="10.3984375" style="47" customWidth="1"/>
    <col min="12297" max="12297" width="106.796875" style="47" customWidth="1"/>
    <col min="12298" max="12298" width="10.796875" style="47"/>
    <col min="12299" max="12300" width="11.19921875" style="47" customWidth="1"/>
    <col min="12301" max="12301" width="14.796875" style="47" customWidth="1"/>
    <col min="12302" max="12302" width="22.19921875" style="47" customWidth="1"/>
    <col min="12303" max="12303" width="10.796875" style="47"/>
    <col min="12304" max="12304" width="18" style="47" customWidth="1"/>
    <col min="12305" max="12551" width="10.796875" style="47"/>
    <col min="12552" max="12552" width="10.3984375" style="47" customWidth="1"/>
    <col min="12553" max="12553" width="106.796875" style="47" customWidth="1"/>
    <col min="12554" max="12554" width="10.796875" style="47"/>
    <col min="12555" max="12556" width="11.19921875" style="47" customWidth="1"/>
    <col min="12557" max="12557" width="14.796875" style="47" customWidth="1"/>
    <col min="12558" max="12558" width="22.19921875" style="47" customWidth="1"/>
    <col min="12559" max="12559" width="10.796875" style="47"/>
    <col min="12560" max="12560" width="18" style="47" customWidth="1"/>
    <col min="12561" max="12807" width="10.796875" style="47"/>
    <col min="12808" max="12808" width="10.3984375" style="47" customWidth="1"/>
    <col min="12809" max="12809" width="106.796875" style="47" customWidth="1"/>
    <col min="12810" max="12810" width="10.796875" style="47"/>
    <col min="12811" max="12812" width="11.19921875" style="47" customWidth="1"/>
    <col min="12813" max="12813" width="14.796875" style="47" customWidth="1"/>
    <col min="12814" max="12814" width="22.19921875" style="47" customWidth="1"/>
    <col min="12815" max="12815" width="10.796875" style="47"/>
    <col min="12816" max="12816" width="18" style="47" customWidth="1"/>
    <col min="12817" max="13063" width="10.796875" style="47"/>
    <col min="13064" max="13064" width="10.3984375" style="47" customWidth="1"/>
    <col min="13065" max="13065" width="106.796875" style="47" customWidth="1"/>
    <col min="13066" max="13066" width="10.796875" style="47"/>
    <col min="13067" max="13068" width="11.19921875" style="47" customWidth="1"/>
    <col min="13069" max="13069" width="14.796875" style="47" customWidth="1"/>
    <col min="13070" max="13070" width="22.19921875" style="47" customWidth="1"/>
    <col min="13071" max="13071" width="10.796875" style="47"/>
    <col min="13072" max="13072" width="18" style="47" customWidth="1"/>
    <col min="13073" max="13319" width="10.796875" style="47"/>
    <col min="13320" max="13320" width="10.3984375" style="47" customWidth="1"/>
    <col min="13321" max="13321" width="106.796875" style="47" customWidth="1"/>
    <col min="13322" max="13322" width="10.796875" style="47"/>
    <col min="13323" max="13324" width="11.19921875" style="47" customWidth="1"/>
    <col min="13325" max="13325" width="14.796875" style="47" customWidth="1"/>
    <col min="13326" max="13326" width="22.19921875" style="47" customWidth="1"/>
    <col min="13327" max="13327" width="10.796875" style="47"/>
    <col min="13328" max="13328" width="18" style="47" customWidth="1"/>
    <col min="13329" max="13575" width="10.796875" style="47"/>
    <col min="13576" max="13576" width="10.3984375" style="47" customWidth="1"/>
    <col min="13577" max="13577" width="106.796875" style="47" customWidth="1"/>
    <col min="13578" max="13578" width="10.796875" style="47"/>
    <col min="13579" max="13580" width="11.19921875" style="47" customWidth="1"/>
    <col min="13581" max="13581" width="14.796875" style="47" customWidth="1"/>
    <col min="13582" max="13582" width="22.19921875" style="47" customWidth="1"/>
    <col min="13583" max="13583" width="10.796875" style="47"/>
    <col min="13584" max="13584" width="18" style="47" customWidth="1"/>
    <col min="13585" max="13831" width="10.796875" style="47"/>
    <col min="13832" max="13832" width="10.3984375" style="47" customWidth="1"/>
    <col min="13833" max="13833" width="106.796875" style="47" customWidth="1"/>
    <col min="13834" max="13834" width="10.796875" style="47"/>
    <col min="13835" max="13836" width="11.19921875" style="47" customWidth="1"/>
    <col min="13837" max="13837" width="14.796875" style="47" customWidth="1"/>
    <col min="13838" max="13838" width="22.19921875" style="47" customWidth="1"/>
    <col min="13839" max="13839" width="10.796875" style="47"/>
    <col min="13840" max="13840" width="18" style="47" customWidth="1"/>
    <col min="13841" max="14087" width="10.796875" style="47"/>
    <col min="14088" max="14088" width="10.3984375" style="47" customWidth="1"/>
    <col min="14089" max="14089" width="106.796875" style="47" customWidth="1"/>
    <col min="14090" max="14090" width="10.796875" style="47"/>
    <col min="14091" max="14092" width="11.19921875" style="47" customWidth="1"/>
    <col min="14093" max="14093" width="14.796875" style="47" customWidth="1"/>
    <col min="14094" max="14094" width="22.19921875" style="47" customWidth="1"/>
    <col min="14095" max="14095" width="10.796875" style="47"/>
    <col min="14096" max="14096" width="18" style="47" customWidth="1"/>
    <col min="14097" max="14343" width="10.796875" style="47"/>
    <col min="14344" max="14344" width="10.3984375" style="47" customWidth="1"/>
    <col min="14345" max="14345" width="106.796875" style="47" customWidth="1"/>
    <col min="14346" max="14346" width="10.796875" style="47"/>
    <col min="14347" max="14348" width="11.19921875" style="47" customWidth="1"/>
    <col min="14349" max="14349" width="14.796875" style="47" customWidth="1"/>
    <col min="14350" max="14350" width="22.19921875" style="47" customWidth="1"/>
    <col min="14351" max="14351" width="10.796875" style="47"/>
    <col min="14352" max="14352" width="18" style="47" customWidth="1"/>
    <col min="14353" max="14599" width="10.796875" style="47"/>
    <col min="14600" max="14600" width="10.3984375" style="47" customWidth="1"/>
    <col min="14601" max="14601" width="106.796875" style="47" customWidth="1"/>
    <col min="14602" max="14602" width="10.796875" style="47"/>
    <col min="14603" max="14604" width="11.19921875" style="47" customWidth="1"/>
    <col min="14605" max="14605" width="14.796875" style="47" customWidth="1"/>
    <col min="14606" max="14606" width="22.19921875" style="47" customWidth="1"/>
    <col min="14607" max="14607" width="10.796875" style="47"/>
    <col min="14608" max="14608" width="18" style="47" customWidth="1"/>
    <col min="14609" max="14855" width="10.796875" style="47"/>
    <col min="14856" max="14856" width="10.3984375" style="47" customWidth="1"/>
    <col min="14857" max="14857" width="106.796875" style="47" customWidth="1"/>
    <col min="14858" max="14858" width="10.796875" style="47"/>
    <col min="14859" max="14860" width="11.19921875" style="47" customWidth="1"/>
    <col min="14861" max="14861" width="14.796875" style="47" customWidth="1"/>
    <col min="14862" max="14862" width="22.19921875" style="47" customWidth="1"/>
    <col min="14863" max="14863" width="10.796875" style="47"/>
    <col min="14864" max="14864" width="18" style="47" customWidth="1"/>
    <col min="14865" max="15111" width="10.796875" style="47"/>
    <col min="15112" max="15112" width="10.3984375" style="47" customWidth="1"/>
    <col min="15113" max="15113" width="106.796875" style="47" customWidth="1"/>
    <col min="15114" max="15114" width="10.796875" style="47"/>
    <col min="15115" max="15116" width="11.19921875" style="47" customWidth="1"/>
    <col min="15117" max="15117" width="14.796875" style="47" customWidth="1"/>
    <col min="15118" max="15118" width="22.19921875" style="47" customWidth="1"/>
    <col min="15119" max="15119" width="10.796875" style="47"/>
    <col min="15120" max="15120" width="18" style="47" customWidth="1"/>
    <col min="15121" max="15367" width="10.796875" style="47"/>
    <col min="15368" max="15368" width="10.3984375" style="47" customWidth="1"/>
    <col min="15369" max="15369" width="106.796875" style="47" customWidth="1"/>
    <col min="15370" max="15370" width="10.796875" style="47"/>
    <col min="15371" max="15372" width="11.19921875" style="47" customWidth="1"/>
    <col min="15373" max="15373" width="14.796875" style="47" customWidth="1"/>
    <col min="15374" max="15374" width="22.19921875" style="47" customWidth="1"/>
    <col min="15375" max="15375" width="10.796875" style="47"/>
    <col min="15376" max="15376" width="18" style="47" customWidth="1"/>
    <col min="15377" max="15623" width="10.796875" style="47"/>
    <col min="15624" max="15624" width="10.3984375" style="47" customWidth="1"/>
    <col min="15625" max="15625" width="106.796875" style="47" customWidth="1"/>
    <col min="15626" max="15626" width="10.796875" style="47"/>
    <col min="15627" max="15628" width="11.19921875" style="47" customWidth="1"/>
    <col min="15629" max="15629" width="14.796875" style="47" customWidth="1"/>
    <col min="15630" max="15630" width="22.19921875" style="47" customWidth="1"/>
    <col min="15631" max="15631" width="10.796875" style="47"/>
    <col min="15632" max="15632" width="18" style="47" customWidth="1"/>
    <col min="15633" max="15879" width="10.796875" style="47"/>
    <col min="15880" max="15880" width="10.3984375" style="47" customWidth="1"/>
    <col min="15881" max="15881" width="106.796875" style="47" customWidth="1"/>
    <col min="15882" max="15882" width="10.796875" style="47"/>
    <col min="15883" max="15884" width="11.19921875" style="47" customWidth="1"/>
    <col min="15885" max="15885" width="14.796875" style="47" customWidth="1"/>
    <col min="15886" max="15886" width="22.19921875" style="47" customWidth="1"/>
    <col min="15887" max="15887" width="10.796875" style="47"/>
    <col min="15888" max="15888" width="18" style="47" customWidth="1"/>
    <col min="15889" max="16135" width="10.796875" style="47"/>
    <col min="16136" max="16136" width="10.3984375" style="47" customWidth="1"/>
    <col min="16137" max="16137" width="106.796875" style="47" customWidth="1"/>
    <col min="16138" max="16138" width="10.796875" style="47"/>
    <col min="16139" max="16140" width="11.19921875" style="47" customWidth="1"/>
    <col min="16141" max="16141" width="14.796875" style="47" customWidth="1"/>
    <col min="16142" max="16142" width="22.19921875" style="47" customWidth="1"/>
    <col min="16143" max="16143" width="10.796875" style="47"/>
    <col min="16144" max="16144" width="18" style="47" customWidth="1"/>
    <col min="16145" max="16384" width="10.796875" style="47"/>
  </cols>
  <sheetData>
    <row r="1" spans="1:16" ht="15" thickBot="1"/>
    <row r="2" spans="1:16">
      <c r="A2" s="104"/>
      <c r="B2" s="105"/>
      <c r="C2" s="106"/>
      <c r="D2" s="106"/>
      <c r="E2" s="145"/>
      <c r="F2" s="114"/>
      <c r="G2" s="139"/>
      <c r="H2" s="106"/>
      <c r="I2" s="140"/>
      <c r="J2" s="106"/>
      <c r="K2" s="106"/>
      <c r="L2" s="106"/>
      <c r="M2" s="106"/>
      <c r="N2" s="130">
        <f>info!F7</f>
        <v>44490</v>
      </c>
    </row>
    <row r="3" spans="1:16" ht="15">
      <c r="A3" s="107"/>
      <c r="B3" s="78"/>
      <c r="C3" s="153" t="s">
        <v>15</v>
      </c>
      <c r="D3" s="153"/>
      <c r="E3" s="153"/>
      <c r="F3" s="153"/>
      <c r="G3" s="138"/>
      <c r="I3" s="46"/>
      <c r="L3" s="47"/>
      <c r="M3" s="47"/>
      <c r="N3" s="108"/>
    </row>
    <row r="4" spans="1:16" ht="16" thickBot="1">
      <c r="A4" s="107"/>
      <c r="B4" s="78"/>
      <c r="C4" s="102" t="s">
        <v>16</v>
      </c>
      <c r="D4" s="102"/>
      <c r="E4" s="102"/>
      <c r="F4" s="115"/>
      <c r="I4" s="46"/>
      <c r="L4" s="47"/>
      <c r="M4" s="47"/>
      <c r="N4" s="109"/>
    </row>
    <row r="5" spans="1:16" ht="23.25" customHeight="1" thickBot="1">
      <c r="A5" s="107"/>
      <c r="B5" s="125" t="str">
        <f>info!A13</f>
        <v>France TRAVAIL BORDEAUX  - AMENAGEMENT DES ETAGES R+2 AU R+8 DU BATIMENT B &amp; C</v>
      </c>
      <c r="C5" s="103"/>
      <c r="D5" s="103"/>
      <c r="E5" s="146"/>
      <c r="F5" s="116"/>
      <c r="G5" s="148" t="s">
        <v>73</v>
      </c>
      <c r="H5" s="148"/>
      <c r="I5" s="46"/>
      <c r="L5" s="47"/>
      <c r="M5" s="47"/>
      <c r="N5" s="109"/>
    </row>
    <row r="6" spans="1:16" ht="39" customHeight="1" thickBot="1">
      <c r="A6" s="107"/>
      <c r="B6" s="125" t="str">
        <f>info!B21</f>
        <v>Lot 03 - Acoustique</v>
      </c>
      <c r="C6" s="103"/>
      <c r="D6" s="103"/>
      <c r="E6" s="146"/>
      <c r="F6" s="116"/>
      <c r="G6" s="154"/>
      <c r="H6" s="155"/>
      <c r="I6" s="155"/>
      <c r="J6" s="155"/>
      <c r="K6" s="155"/>
      <c r="L6" s="156"/>
      <c r="M6" s="47"/>
      <c r="N6" s="109"/>
    </row>
    <row r="7" spans="1:16" ht="15">
      <c r="A7" s="107"/>
      <c r="C7" s="103"/>
      <c r="D7" s="103"/>
      <c r="E7" s="146"/>
      <c r="F7" s="116"/>
      <c r="G7" s="157"/>
      <c r="H7" s="158"/>
      <c r="I7" s="158"/>
      <c r="J7" s="158"/>
      <c r="K7" s="158"/>
      <c r="L7" s="159"/>
      <c r="M7" s="47"/>
      <c r="N7" s="131" t="str">
        <f>info!F8</f>
        <v>DCE ind B</v>
      </c>
    </row>
    <row r="8" spans="1:16" ht="61" customHeight="1" thickBot="1">
      <c r="A8" s="110"/>
      <c r="B8" s="111"/>
      <c r="C8" s="112"/>
      <c r="D8" s="112"/>
      <c r="E8" s="147"/>
      <c r="F8" s="117"/>
      <c r="G8" s="141"/>
      <c r="H8" s="142"/>
      <c r="I8" s="143"/>
      <c r="J8" s="142"/>
      <c r="K8" s="142"/>
      <c r="L8" s="142"/>
      <c r="M8" s="142"/>
      <c r="N8" s="144"/>
    </row>
    <row r="9" spans="1:16">
      <c r="A9" s="160" t="s">
        <v>74</v>
      </c>
      <c r="B9" s="163" t="s">
        <v>7</v>
      </c>
      <c r="C9" s="95"/>
      <c r="D9" s="169" t="s">
        <v>48</v>
      </c>
      <c r="E9" s="169" t="s">
        <v>49</v>
      </c>
      <c r="F9" s="169" t="s">
        <v>50</v>
      </c>
      <c r="G9" s="169" t="s">
        <v>51</v>
      </c>
      <c r="H9" s="169" t="s">
        <v>52</v>
      </c>
      <c r="I9" s="169" t="s">
        <v>53</v>
      </c>
      <c r="J9" s="169" t="s">
        <v>54</v>
      </c>
      <c r="K9" s="169" t="s">
        <v>55</v>
      </c>
      <c r="L9" s="166" t="s">
        <v>47</v>
      </c>
      <c r="M9" s="118"/>
      <c r="N9" s="96"/>
    </row>
    <row r="10" spans="1:16">
      <c r="A10" s="161"/>
      <c r="B10" s="164"/>
      <c r="C10" s="82" t="s">
        <v>8</v>
      </c>
      <c r="D10" s="170"/>
      <c r="E10" s="170"/>
      <c r="F10" s="170"/>
      <c r="G10" s="170"/>
      <c r="H10" s="170"/>
      <c r="I10" s="170"/>
      <c r="J10" s="170"/>
      <c r="K10" s="170"/>
      <c r="L10" s="167"/>
      <c r="M10" s="119" t="s">
        <v>10</v>
      </c>
      <c r="N10" s="97" t="s">
        <v>18</v>
      </c>
    </row>
    <row r="11" spans="1:16" ht="15" customHeight="1" thickBot="1">
      <c r="A11" s="162"/>
      <c r="B11" s="165"/>
      <c r="C11" s="98"/>
      <c r="D11" s="171"/>
      <c r="E11" s="171"/>
      <c r="F11" s="171"/>
      <c r="G11" s="171"/>
      <c r="H11" s="171"/>
      <c r="I11" s="171"/>
      <c r="J11" s="171"/>
      <c r="K11" s="171"/>
      <c r="L11" s="168"/>
      <c r="M11" s="120"/>
      <c r="N11" s="99"/>
    </row>
    <row r="12" spans="1:16">
      <c r="A12" s="54"/>
      <c r="B12" s="101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48"/>
      <c r="N12" s="59"/>
    </row>
    <row r="13" spans="1:16" s="57" customFormat="1" ht="15">
      <c r="A13" s="54" t="s">
        <v>17</v>
      </c>
      <c r="B13" s="101" t="s">
        <v>26</v>
      </c>
      <c r="C13" s="49"/>
      <c r="D13" s="49"/>
      <c r="E13" s="49"/>
      <c r="F13" s="49"/>
      <c r="G13" s="49"/>
      <c r="H13" s="49"/>
      <c r="I13" s="49"/>
      <c r="J13" s="49"/>
      <c r="K13" s="49"/>
      <c r="L13" s="50"/>
      <c r="M13" s="48"/>
      <c r="N13" s="59"/>
      <c r="P13" s="58"/>
    </row>
    <row r="14" spans="1:16" s="57" customFormat="1" ht="15">
      <c r="A14" s="54" t="s">
        <v>22</v>
      </c>
      <c r="B14" s="101" t="s">
        <v>27</v>
      </c>
      <c r="C14" s="49"/>
      <c r="D14" s="49"/>
      <c r="E14" s="49"/>
      <c r="F14" s="49"/>
      <c r="G14" s="49"/>
      <c r="H14" s="49"/>
      <c r="I14" s="49"/>
      <c r="J14" s="49"/>
      <c r="K14" s="49"/>
      <c r="L14" s="50"/>
      <c r="M14" s="48"/>
      <c r="N14" s="59"/>
      <c r="P14" s="58"/>
    </row>
    <row r="15" spans="1:16" s="57" customFormat="1" ht="16" thickBot="1">
      <c r="A15" s="54" t="s">
        <v>24</v>
      </c>
      <c r="B15" s="101" t="s">
        <v>28</v>
      </c>
      <c r="C15" s="137" t="s">
        <v>42</v>
      </c>
      <c r="D15" s="137"/>
      <c r="E15" s="137"/>
      <c r="F15" s="137"/>
      <c r="G15" s="137"/>
      <c r="H15" s="137"/>
      <c r="I15" s="137"/>
      <c r="J15" s="137"/>
      <c r="K15" s="137"/>
      <c r="L15" s="50"/>
      <c r="M15" s="48"/>
      <c r="N15" s="59"/>
      <c r="P15" s="58"/>
    </row>
    <row r="16" spans="1:16" s="57" customFormat="1" ht="16" thickBot="1">
      <c r="A16" s="132"/>
      <c r="B16" s="133" t="s">
        <v>30</v>
      </c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5"/>
      <c r="N16" s="136"/>
      <c r="P16" s="58"/>
    </row>
    <row r="17" spans="1:16" s="57" customFormat="1">
      <c r="A17" s="53"/>
      <c r="B17" s="100"/>
      <c r="C17" s="49"/>
      <c r="D17" s="49"/>
      <c r="E17" s="49"/>
      <c r="F17" s="49"/>
      <c r="G17" s="49"/>
      <c r="H17" s="49"/>
      <c r="I17" s="49"/>
      <c r="J17" s="49"/>
      <c r="K17" s="49"/>
      <c r="L17" s="50"/>
      <c r="M17" s="48"/>
      <c r="N17" s="59"/>
      <c r="P17" s="58"/>
    </row>
    <row r="18" spans="1:16" s="57" customFormat="1" ht="15">
      <c r="A18" s="54" t="s">
        <v>23</v>
      </c>
      <c r="B18" s="101" t="s">
        <v>56</v>
      </c>
      <c r="C18" s="49"/>
      <c r="D18" s="49"/>
      <c r="E18" s="49"/>
      <c r="F18" s="49"/>
      <c r="G18" s="49"/>
      <c r="H18" s="49"/>
      <c r="I18" s="49"/>
      <c r="J18" s="49"/>
      <c r="K18" s="49"/>
      <c r="L18" s="50"/>
      <c r="M18" s="48"/>
      <c r="N18" s="59"/>
      <c r="P18" s="58"/>
    </row>
    <row r="19" spans="1:16" s="57" customFormat="1" ht="15">
      <c r="A19" s="53" t="s">
        <v>29</v>
      </c>
      <c r="B19" s="100" t="s">
        <v>63</v>
      </c>
      <c r="C19" s="49" t="s">
        <v>13</v>
      </c>
      <c r="D19" s="49">
        <v>39</v>
      </c>
      <c r="E19" s="49">
        <v>59</v>
      </c>
      <c r="F19" s="49">
        <v>43</v>
      </c>
      <c r="G19" s="49">
        <v>54</v>
      </c>
      <c r="H19" s="49">
        <v>38</v>
      </c>
      <c r="I19" s="49">
        <v>30</v>
      </c>
      <c r="J19" s="49">
        <v>45</v>
      </c>
      <c r="K19" s="49">
        <v>81</v>
      </c>
      <c r="L19" s="50">
        <f>SUM(D19:K19)</f>
        <v>389</v>
      </c>
      <c r="M19" s="48"/>
      <c r="N19" s="59">
        <f t="shared" ref="N19:N24" si="0">M19*L19</f>
        <v>0</v>
      </c>
      <c r="P19" s="58"/>
    </row>
    <row r="20" spans="1:16" s="57" customFormat="1" ht="15">
      <c r="A20" s="53" t="s">
        <v>32</v>
      </c>
      <c r="B20" s="100" t="s">
        <v>64</v>
      </c>
      <c r="C20" s="49" t="s">
        <v>13</v>
      </c>
      <c r="D20" s="49">
        <v>0</v>
      </c>
      <c r="E20" s="49">
        <v>37</v>
      </c>
      <c r="F20" s="49">
        <v>0</v>
      </c>
      <c r="G20" s="49">
        <v>1</v>
      </c>
      <c r="H20" s="49">
        <v>1</v>
      </c>
      <c r="I20" s="49">
        <v>0</v>
      </c>
      <c r="J20" s="49">
        <v>0</v>
      </c>
      <c r="K20" s="49">
        <v>5</v>
      </c>
      <c r="L20" s="50">
        <f t="shared" ref="L20:L24" si="1">SUM(D20:K20)</f>
        <v>44</v>
      </c>
      <c r="M20" s="48"/>
      <c r="N20" s="59">
        <f t="shared" si="0"/>
        <v>0</v>
      </c>
      <c r="P20" s="58"/>
    </row>
    <row r="21" spans="1:16" s="57" customFormat="1" ht="15">
      <c r="A21" s="53" t="s">
        <v>33</v>
      </c>
      <c r="B21" s="100" t="s">
        <v>66</v>
      </c>
      <c r="C21" s="49" t="s">
        <v>13</v>
      </c>
      <c r="D21" s="49">
        <v>0</v>
      </c>
      <c r="E21" s="49">
        <v>6</v>
      </c>
      <c r="F21" s="49">
        <v>0</v>
      </c>
      <c r="G21" s="49">
        <v>0</v>
      </c>
      <c r="H21" s="49">
        <v>0</v>
      </c>
      <c r="I21" s="49">
        <v>0</v>
      </c>
      <c r="J21" s="49">
        <v>0</v>
      </c>
      <c r="K21" s="49">
        <v>3</v>
      </c>
      <c r="L21" s="50">
        <f t="shared" si="1"/>
        <v>9</v>
      </c>
      <c r="M21" s="48"/>
      <c r="N21" s="59">
        <f t="shared" si="0"/>
        <v>0</v>
      </c>
      <c r="P21" s="58"/>
    </row>
    <row r="22" spans="1:16" s="57" customFormat="1" ht="15">
      <c r="A22" s="53" t="s">
        <v>34</v>
      </c>
      <c r="B22" s="100" t="s">
        <v>65</v>
      </c>
      <c r="C22" s="49" t="s">
        <v>13</v>
      </c>
      <c r="D22" s="49">
        <v>0</v>
      </c>
      <c r="E22" s="49">
        <v>44</v>
      </c>
      <c r="F22" s="49">
        <v>0</v>
      </c>
      <c r="G22" s="49">
        <v>0</v>
      </c>
      <c r="H22" s="49">
        <v>3</v>
      </c>
      <c r="I22" s="49">
        <v>0</v>
      </c>
      <c r="J22" s="49">
        <v>0</v>
      </c>
      <c r="K22" s="49">
        <v>0</v>
      </c>
      <c r="L22" s="50">
        <f t="shared" si="1"/>
        <v>47</v>
      </c>
      <c r="M22" s="48"/>
      <c r="N22" s="59">
        <f t="shared" si="0"/>
        <v>0</v>
      </c>
      <c r="P22" s="58"/>
    </row>
    <row r="23" spans="1:16" s="57" customFormat="1" ht="15">
      <c r="A23" s="53" t="s">
        <v>35</v>
      </c>
      <c r="B23" s="100" t="s">
        <v>68</v>
      </c>
      <c r="C23" s="49" t="s">
        <v>13</v>
      </c>
      <c r="D23" s="49">
        <v>27</v>
      </c>
      <c r="E23" s="49">
        <v>27</v>
      </c>
      <c r="F23" s="49">
        <v>23</v>
      </c>
      <c r="G23" s="49">
        <v>30</v>
      </c>
      <c r="H23" s="49">
        <v>22</v>
      </c>
      <c r="I23" s="49">
        <v>18</v>
      </c>
      <c r="J23" s="49">
        <v>26</v>
      </c>
      <c r="K23" s="49">
        <v>1</v>
      </c>
      <c r="L23" s="50">
        <f t="shared" si="1"/>
        <v>174</v>
      </c>
      <c r="M23" s="48"/>
      <c r="N23" s="59">
        <f t="shared" si="0"/>
        <v>0</v>
      </c>
      <c r="P23" s="58"/>
    </row>
    <row r="24" spans="1:16" s="57" customFormat="1" ht="15">
      <c r="A24" s="53" t="s">
        <v>36</v>
      </c>
      <c r="B24" s="100" t="s">
        <v>69</v>
      </c>
      <c r="C24" s="49" t="s">
        <v>13</v>
      </c>
      <c r="D24" s="49">
        <v>8</v>
      </c>
      <c r="E24" s="49">
        <v>1</v>
      </c>
      <c r="F24" s="49">
        <v>1</v>
      </c>
      <c r="G24" s="49">
        <v>6</v>
      </c>
      <c r="H24" s="49">
        <v>3</v>
      </c>
      <c r="I24" s="49">
        <v>0</v>
      </c>
      <c r="J24" s="49">
        <v>4</v>
      </c>
      <c r="K24" s="49">
        <v>0</v>
      </c>
      <c r="L24" s="50">
        <f t="shared" si="1"/>
        <v>23</v>
      </c>
      <c r="M24" s="48"/>
      <c r="N24" s="59">
        <f t="shared" si="0"/>
        <v>0</v>
      </c>
      <c r="P24" s="58"/>
    </row>
    <row r="25" spans="1:16" s="57" customFormat="1" ht="15">
      <c r="A25" s="53" t="s">
        <v>43</v>
      </c>
      <c r="B25" s="100" t="s">
        <v>70</v>
      </c>
      <c r="C25" s="49" t="s">
        <v>19</v>
      </c>
      <c r="D25" s="49">
        <v>0</v>
      </c>
      <c r="E25" s="49">
        <v>117.5</v>
      </c>
      <c r="F25" s="49">
        <v>0</v>
      </c>
      <c r="G25" s="49">
        <v>15</v>
      </c>
      <c r="H25" s="49">
        <v>0</v>
      </c>
      <c r="I25" s="49">
        <v>0</v>
      </c>
      <c r="J25" s="49">
        <v>0</v>
      </c>
      <c r="K25" s="49">
        <v>18</v>
      </c>
      <c r="L25" s="50">
        <f>SUM(D25:K25)</f>
        <v>150.5</v>
      </c>
      <c r="M25" s="48"/>
      <c r="N25" s="59">
        <f>M25*L25</f>
        <v>0</v>
      </c>
      <c r="P25" s="58"/>
    </row>
    <row r="26" spans="1:16" s="57" customFormat="1" ht="15">
      <c r="A26" s="53" t="s">
        <v>59</v>
      </c>
      <c r="B26" s="100" t="s">
        <v>67</v>
      </c>
      <c r="C26" s="49" t="s">
        <v>13</v>
      </c>
      <c r="D26" s="49">
        <v>0</v>
      </c>
      <c r="E26" s="49">
        <v>1</v>
      </c>
      <c r="F26" s="49">
        <v>2</v>
      </c>
      <c r="G26" s="49">
        <v>12</v>
      </c>
      <c r="H26" s="49">
        <v>0</v>
      </c>
      <c r="I26" s="49">
        <v>0</v>
      </c>
      <c r="J26" s="49">
        <v>0</v>
      </c>
      <c r="K26" s="49">
        <v>0</v>
      </c>
      <c r="L26" s="50">
        <f t="shared" ref="L26" si="2">SUM(D26:K26)</f>
        <v>15</v>
      </c>
      <c r="M26" s="48"/>
      <c r="N26" s="59">
        <f>M26*L26</f>
        <v>0</v>
      </c>
      <c r="P26" s="58"/>
    </row>
    <row r="27" spans="1:16" s="57" customFormat="1" ht="15">
      <c r="A27" s="53" t="s">
        <v>61</v>
      </c>
      <c r="B27" s="100" t="s">
        <v>71</v>
      </c>
      <c r="C27" s="49" t="s">
        <v>13</v>
      </c>
      <c r="D27" s="49">
        <v>0</v>
      </c>
      <c r="E27" s="49">
        <v>12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50">
        <f t="shared" ref="L27" si="3">SUM(D27:K27)</f>
        <v>12</v>
      </c>
      <c r="M27" s="48"/>
      <c r="N27" s="59">
        <f>M27*L27</f>
        <v>0</v>
      </c>
      <c r="P27" s="58"/>
    </row>
    <row r="28" spans="1:16" s="57" customFormat="1" ht="16" thickBot="1">
      <c r="A28" s="53" t="s">
        <v>62</v>
      </c>
      <c r="B28" s="100" t="s">
        <v>72</v>
      </c>
      <c r="C28" s="49" t="s">
        <v>19</v>
      </c>
      <c r="D28" s="49">
        <v>0</v>
      </c>
      <c r="E28" s="49">
        <v>0</v>
      </c>
      <c r="F28" s="49">
        <v>12.5</v>
      </c>
      <c r="G28" s="49">
        <v>0</v>
      </c>
      <c r="H28" s="49">
        <v>0</v>
      </c>
      <c r="I28" s="49">
        <v>0</v>
      </c>
      <c r="J28" s="49">
        <v>0</v>
      </c>
      <c r="K28" s="49">
        <v>0</v>
      </c>
      <c r="L28" s="50">
        <f>SUM(D28:K28)</f>
        <v>12.5</v>
      </c>
      <c r="M28" s="48"/>
      <c r="N28" s="59">
        <f>M28*L28</f>
        <v>0</v>
      </c>
      <c r="P28" s="58"/>
    </row>
    <row r="29" spans="1:16" s="57" customFormat="1" ht="16" thickBot="1">
      <c r="A29" s="132"/>
      <c r="B29" s="133" t="s">
        <v>44</v>
      </c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5"/>
      <c r="N29" s="136">
        <f>SUM(N19:N28)</f>
        <v>0</v>
      </c>
      <c r="P29" s="58"/>
    </row>
    <row r="30" spans="1:16" s="57" customFormat="1" ht="15" thickBot="1">
      <c r="A30" s="52"/>
      <c r="B30" s="51"/>
      <c r="C30" s="55"/>
      <c r="D30" s="55"/>
      <c r="E30" s="55"/>
      <c r="F30" s="55"/>
      <c r="G30" s="55"/>
      <c r="H30" s="55"/>
      <c r="I30" s="55"/>
      <c r="J30" s="55"/>
      <c r="K30" s="55"/>
      <c r="L30" s="56"/>
      <c r="M30" s="60"/>
      <c r="N30" s="59"/>
      <c r="P30" s="58"/>
    </row>
    <row r="31" spans="1:16" ht="15">
      <c r="A31" s="61"/>
      <c r="B31" s="84" t="s">
        <v>25</v>
      </c>
      <c r="C31" s="61"/>
      <c r="D31" s="61"/>
      <c r="E31" s="61"/>
      <c r="F31" s="61"/>
      <c r="G31" s="61"/>
      <c r="H31" s="61"/>
      <c r="I31" s="61"/>
      <c r="J31" s="61"/>
      <c r="K31" s="61"/>
      <c r="L31" s="62"/>
      <c r="M31" s="121"/>
      <c r="N31" s="63">
        <f>N29</f>
        <v>0</v>
      </c>
    </row>
    <row r="32" spans="1:16" ht="15">
      <c r="A32" s="64"/>
      <c r="B32" s="79" t="s">
        <v>20</v>
      </c>
      <c r="C32" s="64"/>
      <c r="D32" s="64"/>
      <c r="E32" s="64"/>
      <c r="G32" s="64"/>
      <c r="H32" s="64"/>
      <c r="I32" s="64"/>
      <c r="J32" s="64"/>
      <c r="K32" s="64"/>
      <c r="L32" s="65"/>
      <c r="M32" s="122"/>
      <c r="N32" s="66">
        <f>N31*0.2</f>
        <v>0</v>
      </c>
    </row>
    <row r="33" spans="1:14" ht="16" thickBot="1">
      <c r="A33" s="67"/>
      <c r="B33" s="85" t="s">
        <v>21</v>
      </c>
      <c r="C33" s="67"/>
      <c r="D33" s="67"/>
      <c r="E33" s="67"/>
      <c r="F33" s="64"/>
      <c r="G33" s="67"/>
      <c r="H33" s="67"/>
      <c r="I33" s="67"/>
      <c r="J33" s="67"/>
      <c r="K33" s="67"/>
      <c r="L33" s="68"/>
      <c r="M33" s="123"/>
      <c r="N33" s="69">
        <f>N32+N31</f>
        <v>0</v>
      </c>
    </row>
    <row r="34" spans="1:14" ht="15" thickBot="1">
      <c r="A34" s="70"/>
      <c r="B34" s="80"/>
      <c r="C34" s="71"/>
      <c r="D34" s="71"/>
      <c r="E34" s="71"/>
      <c r="F34" s="67"/>
      <c r="G34" s="71"/>
      <c r="H34" s="71"/>
      <c r="I34" s="71"/>
      <c r="J34" s="71"/>
      <c r="K34" s="71"/>
      <c r="L34" s="72"/>
      <c r="M34" s="73"/>
      <c r="N34" s="74"/>
    </row>
    <row r="35" spans="1:14">
      <c r="A35" s="70"/>
      <c r="B35" s="80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3"/>
      <c r="N35" s="74"/>
    </row>
    <row r="36" spans="1:14">
      <c r="A36" s="70"/>
      <c r="B36" s="80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3"/>
      <c r="N36" s="74"/>
    </row>
    <row r="37" spans="1:14">
      <c r="A37" s="70"/>
      <c r="B37" s="80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3"/>
      <c r="N37" s="74"/>
    </row>
    <row r="38" spans="1:14">
      <c r="A38" s="70"/>
      <c r="B38" s="80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3"/>
      <c r="N38" s="74"/>
    </row>
    <row r="39" spans="1:14">
      <c r="A39" s="75"/>
      <c r="B39" s="81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124"/>
      <c r="N39" s="77"/>
    </row>
  </sheetData>
  <mergeCells count="13">
    <mergeCell ref="C3:F3"/>
    <mergeCell ref="G6:L7"/>
    <mergeCell ref="A9:A11"/>
    <mergeCell ref="B9:B11"/>
    <mergeCell ref="L9:L11"/>
    <mergeCell ref="D9:D11"/>
    <mergeCell ref="E9:E11"/>
    <mergeCell ref="F9:F11"/>
    <mergeCell ref="G9:G11"/>
    <mergeCell ref="H9:H11"/>
    <mergeCell ref="I9:I11"/>
    <mergeCell ref="J9:J11"/>
    <mergeCell ref="K9:K11"/>
  </mergeCells>
  <phoneticPr fontId="26" type="noConversion"/>
  <hyperlinks>
    <hyperlink ref="A13" location="_Toc189136412" display="_Toc189136412" xr:uid="{3E4F9C01-9A18-4E99-B018-AE148D6F2973}"/>
    <hyperlink ref="B13" location="_Toc189136412" display="_Toc189136412" xr:uid="{04F783AB-DE5C-40D0-9948-3C702C6C74FA}"/>
    <hyperlink ref="A14" location="_Toc189136413" display="_Toc189136413" xr:uid="{99A32F7B-EA5B-4B3F-93E8-F96A330ECF3B}"/>
    <hyperlink ref="B14" location="_Toc189136413" display="_Toc189136413" xr:uid="{608CC6A9-5ED8-4342-BC2B-DF14ECCDD50F}"/>
    <hyperlink ref="A15" location="_Toc189136414" display="_Toc189136414" xr:uid="{3EC50CC0-5ECE-48D3-848A-D87114B80E34}"/>
    <hyperlink ref="B15" location="_Toc189136414" display="_Toc189136414" xr:uid="{B6C223DA-6939-4230-A0CF-35B481D98FCF}"/>
    <hyperlink ref="A18" location="_Toc189136493" display="_Toc189136493" xr:uid="{ECD6570C-3F1D-4E7B-A207-A1BECB146732}"/>
    <hyperlink ref="B18" location="_Toc189136493" display="_Toc189136493" xr:uid="{2F704127-ABA7-477A-A701-04C26614094D}"/>
  </hyperlinks>
  <printOptions horizontalCentered="1"/>
  <pageMargins left="0.25" right="0.25" top="0.75" bottom="0.75" header="0.3" footer="0.3"/>
  <pageSetup paperSize="9" scale="4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d57ed68933c4b53b93d0dbbefc7ac116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088adffc9a2c8f22c93435ecd17c0f53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  <SharedWithUsers xmlns="565491f9-3cbe-446a-a710-0ccf27b6bc2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3B13D55-D86E-47C6-96E4-1BE4BFAF94B5}"/>
</file>

<file path=customXml/itemProps2.xml><?xml version="1.0" encoding="utf-8"?>
<ds:datastoreItem xmlns:ds="http://schemas.openxmlformats.org/officeDocument/2006/customXml" ds:itemID="{C88730E1-1586-4741-8CA1-64B827171C11}"/>
</file>

<file path=customXml/itemProps3.xml><?xml version="1.0" encoding="utf-8"?>
<ds:datastoreItem xmlns:ds="http://schemas.openxmlformats.org/officeDocument/2006/customXml" ds:itemID="{CA44C136-8D1C-45BD-BFF3-17FE4A91D2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TEST</vt:lpstr>
      <vt:lpstr>info</vt:lpstr>
      <vt:lpstr>LOT 03</vt:lpstr>
      <vt:lpstr>TEST!Impression_des_titres</vt:lpstr>
      <vt:lpstr>info!Zone_d_impression</vt:lpstr>
      <vt:lpstr>'LOT 03'!Zone_d_impression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ARTEBA</dc:creator>
  <cp:lastModifiedBy>Cynthia  SOLER | AME</cp:lastModifiedBy>
  <cp:lastPrinted>2025-09-18T09:18:02Z</cp:lastPrinted>
  <dcterms:created xsi:type="dcterms:W3CDTF">2001-03-28T07:23:11Z</dcterms:created>
  <dcterms:modified xsi:type="dcterms:W3CDTF">2025-10-24T14:18:01Z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  <property fmtid="{D5CDD505-2E9C-101B-9397-08002B2CF9AE}" pid="4" name="Order">
    <vt:r8>1026400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